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捐款汇总" sheetId="1" r:id="rId1"/>
    <sheet name="捐医疗物资" sheetId="2" r:id="rId2"/>
    <sheet name="医疗物资领用" sheetId="6" r:id="rId3"/>
    <sheet name="捐后勤物资" sheetId="3" r:id="rId4"/>
    <sheet name="后勤物资领用" sheetId="8" r:id="rId5"/>
  </sheets>
  <calcPr calcId="152511"/>
</workbook>
</file>

<file path=xl/calcChain.xml><?xml version="1.0" encoding="utf-8"?>
<calcChain xmlns="http://schemas.openxmlformats.org/spreadsheetml/2006/main">
  <c r="AE99" i="6" l="1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M99" i="6"/>
  <c r="L99" i="6"/>
  <c r="K99" i="6"/>
  <c r="J99" i="6"/>
  <c r="I99" i="6"/>
  <c r="H99" i="6"/>
  <c r="F99" i="6"/>
  <c r="E99" i="6"/>
  <c r="D99" i="6"/>
  <c r="C99" i="6"/>
  <c r="B99" i="6"/>
  <c r="G96" i="6"/>
  <c r="G99" i="6" s="1"/>
  <c r="N45" i="6"/>
  <c r="N99" i="6" s="1"/>
  <c r="N44" i="6"/>
  <c r="D5" i="1"/>
  <c r="A4" i="1"/>
  <c r="A5" i="1" s="1"/>
</calcChain>
</file>

<file path=xl/sharedStrings.xml><?xml version="1.0" encoding="utf-8"?>
<sst xmlns="http://schemas.openxmlformats.org/spreadsheetml/2006/main" count="529" uniqueCount="331">
  <si>
    <t>序号</t>
  </si>
  <si>
    <t>品名</t>
  </si>
  <si>
    <t>规格/型号</t>
  </si>
  <si>
    <t>生产厂家</t>
  </si>
  <si>
    <t>单位</t>
  </si>
  <si>
    <t>数量</t>
  </si>
  <si>
    <t>捐赠人（捐赠单位）</t>
  </si>
  <si>
    <t>联系电话</t>
  </si>
  <si>
    <t>验收人</t>
  </si>
  <si>
    <t>监督人</t>
  </si>
  <si>
    <t>捐赠时间</t>
  </si>
  <si>
    <t>双</t>
  </si>
  <si>
    <t>M</t>
  </si>
  <si>
    <t>瓶</t>
  </si>
  <si>
    <t>个</t>
  </si>
  <si>
    <t>护目镜</t>
  </si>
  <si>
    <t>防护服</t>
  </si>
  <si>
    <t>急诊科</t>
  </si>
  <si>
    <t>新余市人民医院后勤物资捐赠汇总表</t>
  </si>
  <si>
    <t>王小红</t>
  </si>
  <si>
    <t>党政办</t>
  </si>
  <si>
    <t>党务部</t>
  </si>
  <si>
    <t>院纪委（审计监察部）</t>
  </si>
  <si>
    <t>医务部</t>
  </si>
  <si>
    <t>护理部</t>
  </si>
  <si>
    <t>运输部</t>
  </si>
  <si>
    <t>住院服务中心</t>
  </si>
  <si>
    <t>科教部</t>
  </si>
  <si>
    <t>质控部</t>
  </si>
  <si>
    <t>病案室</t>
  </si>
  <si>
    <t>预防保健部</t>
  </si>
  <si>
    <t>总务处</t>
  </si>
  <si>
    <t>食堂</t>
  </si>
  <si>
    <t>洗衣房</t>
  </si>
  <si>
    <t>水电班</t>
  </si>
  <si>
    <t>保卫处</t>
  </si>
  <si>
    <t>人力资源部</t>
  </si>
  <si>
    <t>财务部</t>
  </si>
  <si>
    <t>门诊收费处</t>
  </si>
  <si>
    <t>信息技术部</t>
  </si>
  <si>
    <t>医学装备部</t>
  </si>
  <si>
    <t>维修班</t>
  </si>
  <si>
    <t>药剂科</t>
  </si>
  <si>
    <t>西药房</t>
  </si>
  <si>
    <t>中药房</t>
  </si>
  <si>
    <t>中心药房</t>
  </si>
  <si>
    <t>急诊药房</t>
  </si>
  <si>
    <t>感染药房</t>
  </si>
  <si>
    <t>医调办</t>
  </si>
  <si>
    <t>医保办</t>
  </si>
  <si>
    <t>门诊部</t>
  </si>
  <si>
    <t>保健门诊</t>
  </si>
  <si>
    <t>新余学院门诊部</t>
  </si>
  <si>
    <t>皮肤、美容科</t>
  </si>
  <si>
    <t>城北社区</t>
  </si>
  <si>
    <t>消化内科</t>
  </si>
  <si>
    <t>神经内科</t>
  </si>
  <si>
    <t>肾病内科</t>
  </si>
  <si>
    <t>血液净化室</t>
  </si>
  <si>
    <t>呼吸内科一区</t>
  </si>
  <si>
    <t>呼吸内科二区</t>
  </si>
  <si>
    <t>心血管内科一区</t>
  </si>
  <si>
    <t>心血管内科二区</t>
  </si>
  <si>
    <t>内分泌风湿血液科</t>
  </si>
  <si>
    <t>肿瘤内科一区</t>
  </si>
  <si>
    <t>肿瘤内科二区</t>
  </si>
  <si>
    <t>肿瘤内科三区</t>
  </si>
  <si>
    <t>肿瘤内科四区</t>
  </si>
  <si>
    <t>放疗室</t>
  </si>
  <si>
    <t>儿内科</t>
  </si>
  <si>
    <t>儿科急诊</t>
  </si>
  <si>
    <t>新生儿科</t>
  </si>
  <si>
    <t>中西医结合科</t>
  </si>
  <si>
    <t>疼痛康复科</t>
  </si>
  <si>
    <t>全科医学科</t>
  </si>
  <si>
    <t>营养科</t>
  </si>
  <si>
    <t>骨一科</t>
  </si>
  <si>
    <t>骨二科</t>
  </si>
  <si>
    <t>普外一科</t>
  </si>
  <si>
    <t>普外二科</t>
  </si>
  <si>
    <t>普外三科</t>
  </si>
  <si>
    <t>泌尿外科</t>
  </si>
  <si>
    <t>神经外科</t>
  </si>
  <si>
    <t>脑血管病区</t>
  </si>
  <si>
    <t>妇科</t>
  </si>
  <si>
    <t>产科</t>
  </si>
  <si>
    <t>耳鼻喉科</t>
  </si>
  <si>
    <t>眼科</t>
  </si>
  <si>
    <t>手麻科</t>
  </si>
  <si>
    <t>ICU</t>
  </si>
  <si>
    <t>胸心外科</t>
  </si>
  <si>
    <t>口腔科</t>
  </si>
  <si>
    <t>创伤急救中心</t>
  </si>
  <si>
    <t>供应室</t>
  </si>
  <si>
    <t>传染病专科医院</t>
  </si>
  <si>
    <t>感染二区</t>
  </si>
  <si>
    <t>健康体检中心</t>
  </si>
  <si>
    <t>静脉配置中心</t>
  </si>
  <si>
    <t>影像中心</t>
  </si>
  <si>
    <t>检验中心</t>
  </si>
  <si>
    <t>超声科</t>
  </si>
  <si>
    <t>脑电图</t>
  </si>
  <si>
    <t>心电图</t>
  </si>
  <si>
    <t>病理科</t>
  </si>
  <si>
    <t>介入室</t>
  </si>
  <si>
    <t>输血科</t>
  </si>
  <si>
    <t>核医学科</t>
  </si>
  <si>
    <t>内镜中心</t>
  </si>
  <si>
    <t>物业</t>
  </si>
  <si>
    <t>120急救</t>
  </si>
  <si>
    <t>一次性使用无菌医用口罩（个）</t>
  </si>
  <si>
    <t>医用外科口套（个）</t>
  </si>
  <si>
    <t>医用口罩（N95）(个）</t>
  </si>
  <si>
    <t>口罩（3M9001）</t>
  </si>
  <si>
    <t>一次性防护服（套）</t>
  </si>
  <si>
    <t>免洗手消毒液（瓶）</t>
  </si>
  <si>
    <t>84消毒液</t>
  </si>
  <si>
    <t>95%乙醇消毒液500ml(瓶）</t>
  </si>
  <si>
    <t>75%乙醇消毒液60ml(瓶）</t>
  </si>
  <si>
    <t>一次性使用各类检查手套（双）</t>
  </si>
  <si>
    <t>一次性帽子（个）</t>
  </si>
  <si>
    <t>一次性鞋套（双）</t>
  </si>
  <si>
    <t>广威牌泡腾消毒片（瓶）</t>
  </si>
  <si>
    <t>红外测温仪（个）</t>
  </si>
  <si>
    <t>面屏（个）</t>
  </si>
  <si>
    <t>喷壶（个）</t>
  </si>
  <si>
    <t>呼吸管路（个）</t>
  </si>
  <si>
    <t>呼吸过滤器</t>
  </si>
  <si>
    <t>紫外线灯架（个）</t>
  </si>
  <si>
    <t>手术、隔离衣</t>
  </si>
  <si>
    <t>艾条（根）</t>
  </si>
  <si>
    <t>医用酒精棉球</t>
  </si>
  <si>
    <t>雨衣（件）</t>
  </si>
  <si>
    <t>漂白水</t>
  </si>
  <si>
    <t>一次使用中单、床单（床）</t>
  </si>
  <si>
    <t>紫外线消毒车</t>
  </si>
  <si>
    <t>工会办</t>
  </si>
  <si>
    <t>报表的数据是截止到前一天18:00</t>
  </si>
  <si>
    <t>汇款人名称</t>
    <phoneticPr fontId="3" type="noConversion"/>
  </si>
  <si>
    <t>捐款金额（元）</t>
    <phoneticPr fontId="3" type="noConversion"/>
  </si>
  <si>
    <t>合计</t>
    <phoneticPr fontId="3" type="noConversion"/>
  </si>
  <si>
    <t>检查手套</t>
  </si>
  <si>
    <t>一次性口罩</t>
  </si>
  <si>
    <t>500ML</t>
  </si>
  <si>
    <t>新余市人民医院捐赠医疗物资发放明细表</t>
  </si>
  <si>
    <t>消毒液</t>
  </si>
  <si>
    <t>医用外科口罩</t>
  </si>
  <si>
    <t>新余市人民医院抗击疫情接受社会捐款明细表</t>
    <phoneticPr fontId="3" type="noConversion"/>
  </si>
  <si>
    <t>2020.2.8</t>
  </si>
  <si>
    <t>一次性使用口罩</t>
  </si>
  <si>
    <t>套</t>
  </si>
  <si>
    <t>周艺</t>
  </si>
  <si>
    <t>爱心人士</t>
  </si>
  <si>
    <t>防护眼罩（个）</t>
  </si>
  <si>
    <t>水西卫生院</t>
  </si>
  <si>
    <t>副</t>
  </si>
  <si>
    <t>付</t>
  </si>
  <si>
    <t>台</t>
  </si>
  <si>
    <t>口罩</t>
  </si>
  <si>
    <t>包</t>
  </si>
  <si>
    <t>日本N95</t>
  </si>
  <si>
    <t>艾伊斯高效防折叠式口罩KN95</t>
  </si>
  <si>
    <t>压缩雾化器</t>
  </si>
  <si>
    <t>杀菌剂</t>
  </si>
  <si>
    <t>防尘防雾镜布</t>
  </si>
  <si>
    <t>桶</t>
  </si>
  <si>
    <t>筐</t>
  </si>
  <si>
    <t>鸭蛋</t>
  </si>
  <si>
    <t>序号</t>
    <phoneticPr fontId="3" type="noConversion"/>
  </si>
  <si>
    <t>日期</t>
    <phoneticPr fontId="3" type="noConversion"/>
  </si>
  <si>
    <t>联系电话</t>
    <phoneticPr fontId="3" type="noConversion"/>
  </si>
  <si>
    <t>备注</t>
    <phoneticPr fontId="3" type="noConversion"/>
  </si>
  <si>
    <t>2020-2-9</t>
    <phoneticPr fontId="3" type="noConversion"/>
  </si>
  <si>
    <t>王站岳</t>
    <phoneticPr fontId="3" type="noConversion"/>
  </si>
  <si>
    <t>南昌航大航制学院同学及兄弟学院捐</t>
    <phoneticPr fontId="3" type="noConversion"/>
  </si>
  <si>
    <t>2020-2-9</t>
    <phoneticPr fontId="3" type="noConversion"/>
  </si>
  <si>
    <t>严拥庆</t>
    <phoneticPr fontId="3" type="noConversion"/>
  </si>
  <si>
    <t>新余市人民医院物资捐赠汇总表</t>
  </si>
  <si>
    <t>汇总时段：2月9日8:00至2月9日19:00</t>
  </si>
  <si>
    <t>报表时间：2月10日</t>
  </si>
  <si>
    <t>塑料鞋套</t>
  </si>
  <si>
    <t>150MM*310MM</t>
  </si>
  <si>
    <t>禹林倩</t>
  </si>
  <si>
    <t>蒋晓芳</t>
  </si>
  <si>
    <t>粱琪/周雯星</t>
  </si>
  <si>
    <t>95%酒精</t>
  </si>
  <si>
    <t>南昌利康药械实业有限公司</t>
  </si>
  <si>
    <t>一次性手套（蓝色）</t>
  </si>
  <si>
    <t>M(81502)</t>
  </si>
  <si>
    <t>蒋晓芳/符建勇</t>
  </si>
  <si>
    <t>周雯星</t>
  </si>
  <si>
    <t>2020.2.9</t>
  </si>
  <si>
    <t>免洗手消毒凝</t>
  </si>
  <si>
    <t>山东九原医药</t>
  </si>
  <si>
    <t>彭昱畅粉丝</t>
  </si>
  <si>
    <t>蒋晓芳/符建勇/章清</t>
  </si>
  <si>
    <t>蒋晓芳/符建勇/邓倩莹</t>
  </si>
  <si>
    <t>利洁时</t>
  </si>
  <si>
    <t>免洗抑菌洗手液</t>
  </si>
  <si>
    <t>300ML</t>
  </si>
  <si>
    <t>南雷药业</t>
  </si>
  <si>
    <t>600ML</t>
  </si>
  <si>
    <t>蓝月亮</t>
  </si>
  <si>
    <t>衣物家居消毒液</t>
  </si>
  <si>
    <t>1.6L</t>
  </si>
  <si>
    <t>威露士</t>
  </si>
  <si>
    <t>南昌旭辉</t>
  </si>
  <si>
    <t>罗建明</t>
  </si>
  <si>
    <t>易镜星</t>
  </si>
  <si>
    <t>块</t>
  </si>
  <si>
    <t>北京易镜星 程贯青</t>
  </si>
  <si>
    <t>8只/包</t>
  </si>
  <si>
    <t>博美斯特</t>
  </si>
  <si>
    <t>江西汇仁医药贸易有限公司 吴长虹</t>
  </si>
  <si>
    <t>2.5L</t>
  </si>
  <si>
    <t>慈溪吉祥</t>
  </si>
  <si>
    <t>晨光文具 赖剑宁 胡卫</t>
  </si>
  <si>
    <t>进口</t>
  </si>
  <si>
    <t xml:space="preserve"> 新余一中2005届高三24班</t>
  </si>
  <si>
    <t>张哲瀚粉丝</t>
  </si>
  <si>
    <t>大/中</t>
  </si>
  <si>
    <t>灭菌外科手套</t>
  </si>
  <si>
    <t>江西洪达医疗</t>
  </si>
  <si>
    <t>江西洪达医疗 万勇明</t>
  </si>
  <si>
    <t>一次性橡胶检查手套</t>
  </si>
  <si>
    <t>小号</t>
  </si>
  <si>
    <t>南昌市凯施医疗</t>
  </si>
  <si>
    <t>江西富砷贸易有限公司 黄清</t>
  </si>
  <si>
    <t>乳胶检查手套</t>
  </si>
  <si>
    <t>L</t>
  </si>
  <si>
    <t>佳佳</t>
  </si>
  <si>
    <t>蒋晓芳/章清/邓倩莹</t>
  </si>
  <si>
    <t>湖南可孚医疗</t>
  </si>
  <si>
    <t>单号：292702287419</t>
  </si>
  <si>
    <t>一次性（PVC）检查手套</t>
  </si>
  <si>
    <t>中红普林医药疗用品</t>
  </si>
  <si>
    <t>一次性使用橡胶手套</t>
  </si>
  <si>
    <t>河南新卫医疗</t>
  </si>
  <si>
    <t>一次性橡胶外科手套</t>
  </si>
  <si>
    <t>杨中金祥</t>
  </si>
  <si>
    <t>新余一中2003届（19）班新余3中2000届（2）班/赣新中学2000届同学</t>
  </si>
  <si>
    <t>蒋晓芳/章清</t>
  </si>
  <si>
    <t>山东艾伊盾防护用品有限公司</t>
  </si>
  <si>
    <t>扬子江药业 周萍</t>
  </si>
  <si>
    <t>蒋晓芳/章清/邓倩莹/符建勇</t>
  </si>
  <si>
    <t>N95口罩</t>
  </si>
  <si>
    <t>3M</t>
  </si>
  <si>
    <t>南昌青少年基金会</t>
  </si>
  <si>
    <t>中号</t>
  </si>
  <si>
    <t>日本</t>
  </si>
  <si>
    <t>蒋晓芳/章清/符建勇</t>
  </si>
  <si>
    <t>KF94</t>
  </si>
  <si>
    <t>一次性丁晴检查手套</t>
  </si>
  <si>
    <t>新精英古典老师战疫小队</t>
  </si>
  <si>
    <t>65#</t>
  </si>
  <si>
    <t>南昌新余箱乡友和商会筹备组</t>
  </si>
  <si>
    <t>蒋晓芳/章清/符建勇/章筱莒</t>
  </si>
  <si>
    <t>10KG</t>
  </si>
  <si>
    <t>河北白云用化有限公司</t>
  </si>
  <si>
    <t>江苏豪森药业 薄二明</t>
  </si>
  <si>
    <t>11KG</t>
  </si>
  <si>
    <t>江西健宝医疗科技有限公司</t>
  </si>
  <si>
    <t>江西南华医药有限公司 万磊</t>
  </si>
  <si>
    <t>日本东京</t>
  </si>
  <si>
    <t>江西曹洞慈善基金会</t>
  </si>
  <si>
    <t xml:space="preserve">粱琪 </t>
  </si>
  <si>
    <t>橡胶检查手套</t>
  </si>
  <si>
    <t>海南市杨子医疗</t>
  </si>
  <si>
    <t>纪博馨</t>
  </si>
  <si>
    <t>189****1818</t>
  </si>
  <si>
    <t>汇总时段：2月9日</t>
  </si>
  <si>
    <t>约32斤/筐</t>
  </si>
  <si>
    <t>水北镇石山村委高山峰村</t>
  </si>
  <si>
    <t>报表时间：2-10</t>
  </si>
  <si>
    <t>75%乙醇消毒液500/490ml(瓶）</t>
  </si>
  <si>
    <t>医用口罩
（VS1200）
(个)</t>
  </si>
  <si>
    <t>400+200</t>
  </si>
  <si>
    <t>换药室</t>
  </si>
  <si>
    <t>EICU</t>
  </si>
  <si>
    <t>部门</t>
    <phoneticPr fontId="2" type="noConversion"/>
  </si>
  <si>
    <t>新余市人民医院各科室领用捐赠物资明细表</t>
  </si>
  <si>
    <t>鸭蛋40筐（约1300斤）</t>
  </si>
  <si>
    <t>水西医院</t>
  </si>
  <si>
    <t>心内二区</t>
  </si>
  <si>
    <t>肿一</t>
  </si>
  <si>
    <t>肿二</t>
  </si>
  <si>
    <t>肿四</t>
  </si>
  <si>
    <t>检验科</t>
  </si>
  <si>
    <t>全科</t>
  </si>
  <si>
    <t>中医科</t>
  </si>
  <si>
    <t>保卫科</t>
  </si>
  <si>
    <t>肿三</t>
  </si>
  <si>
    <t>信息科</t>
  </si>
  <si>
    <t>儿科</t>
  </si>
  <si>
    <t>传染内科</t>
  </si>
  <si>
    <t>康复科</t>
  </si>
  <si>
    <t>财务科</t>
  </si>
  <si>
    <t>设备管理中心</t>
  </si>
  <si>
    <t>脑外科</t>
  </si>
  <si>
    <t>静配中心</t>
  </si>
  <si>
    <t>门诊</t>
  </si>
  <si>
    <t>肾内</t>
  </si>
  <si>
    <t>空调班</t>
  </si>
  <si>
    <t>医务科</t>
  </si>
  <si>
    <t>预防保健</t>
  </si>
  <si>
    <t>B超</t>
  </si>
  <si>
    <t>泌外</t>
  </si>
  <si>
    <t>科教科</t>
  </si>
  <si>
    <t>医保科</t>
  </si>
  <si>
    <t>心内一区</t>
  </si>
  <si>
    <t>内分泌血液科</t>
  </si>
  <si>
    <t>脑血管科</t>
  </si>
  <si>
    <t>二门诊</t>
  </si>
  <si>
    <t>139****5102</t>
  </si>
  <si>
    <t>177****3639</t>
  </si>
  <si>
    <t>159****9611</t>
  </si>
  <si>
    <t>180****1671</t>
  </si>
  <si>
    <t>157****1762</t>
  </si>
  <si>
    <t>138****2205</t>
  </si>
  <si>
    <t>185****3627</t>
  </si>
  <si>
    <t>138****8098</t>
  </si>
  <si>
    <t>152****7333</t>
  </si>
  <si>
    <t>139****7616</t>
  </si>
  <si>
    <t>158****5885</t>
  </si>
  <si>
    <t>181****8188</t>
  </si>
  <si>
    <t>138****5044</t>
  </si>
  <si>
    <t>138****0665</t>
  </si>
  <si>
    <t>138****9336</t>
  </si>
  <si>
    <t>138****3333</t>
    <phoneticPr fontId="2" type="noConversion"/>
  </si>
  <si>
    <t>181****5269</t>
    <phoneticPr fontId="2" type="noConversion"/>
  </si>
  <si>
    <t>186****6630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</si>
</sst>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family val="2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E17" sqref="E17"/>
    </sheetView>
  </sheetViews>
  <sheetFormatPr defaultColWidth="24.5" defaultRowHeight="13.5"/>
  <cols>
    <col min="1" max="1" width="4.875" style="1" customWidth="1"/>
    <col min="2" max="2" width="11.625" style="6" customWidth="1"/>
    <col min="3" max="3" width="23.75" style="7" customWidth="1"/>
    <col min="4" max="4" width="13.625" style="1" customWidth="1"/>
    <col min="5" max="5" width="20.875" style="1" customWidth="1"/>
    <col min="6" max="6" width="24.5" style="7"/>
    <col min="7" max="16384" width="24.5" style="1"/>
  </cols>
  <sheetData>
    <row r="1" spans="1:6" ht="31.5" customHeight="1">
      <c r="A1" s="50" t="s">
        <v>147</v>
      </c>
      <c r="B1" s="50"/>
      <c r="C1" s="50"/>
      <c r="D1" s="50"/>
      <c r="E1" s="50"/>
      <c r="F1" s="50"/>
    </row>
    <row r="2" spans="1:6" ht="31.5" customHeight="1">
      <c r="A2" s="2" t="s">
        <v>168</v>
      </c>
      <c r="B2" s="3" t="s">
        <v>169</v>
      </c>
      <c r="C2" s="4" t="s">
        <v>138</v>
      </c>
      <c r="D2" s="2" t="s">
        <v>139</v>
      </c>
      <c r="E2" s="2" t="s">
        <v>170</v>
      </c>
      <c r="F2" s="4" t="s">
        <v>171</v>
      </c>
    </row>
    <row r="3" spans="1:6" ht="31.5" customHeight="1">
      <c r="A3" s="2">
        <v>1</v>
      </c>
      <c r="B3" s="3" t="s">
        <v>172</v>
      </c>
      <c r="C3" s="4" t="s">
        <v>173</v>
      </c>
      <c r="D3" s="5">
        <v>1000</v>
      </c>
      <c r="E3" s="2" t="s">
        <v>329</v>
      </c>
      <c r="F3" s="4" t="s">
        <v>174</v>
      </c>
    </row>
    <row r="4" spans="1:6" ht="31.5" customHeight="1">
      <c r="A4" s="2">
        <f t="shared" ref="A4:A5" si="0">A3+1</f>
        <v>2</v>
      </c>
      <c r="B4" s="3" t="s">
        <v>175</v>
      </c>
      <c r="C4" s="4" t="s">
        <v>176</v>
      </c>
      <c r="D4" s="5">
        <v>9000</v>
      </c>
      <c r="E4" s="2" t="s">
        <v>330</v>
      </c>
      <c r="F4" s="4"/>
    </row>
    <row r="5" spans="1:6" ht="31.5" customHeight="1">
      <c r="A5" s="2">
        <f t="shared" si="0"/>
        <v>3</v>
      </c>
      <c r="B5" s="3" t="s">
        <v>140</v>
      </c>
      <c r="C5" s="4"/>
      <c r="D5" s="5">
        <f>SUM(D3:D4)</f>
        <v>10000</v>
      </c>
      <c r="E5" s="2"/>
      <c r="F5" s="4"/>
    </row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  <row r="30" ht="31.5" customHeight="1"/>
    <row r="31" ht="31.5" customHeight="1"/>
    <row r="32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L16" sqref="L1:L1048576"/>
    </sheetView>
  </sheetViews>
  <sheetFormatPr defaultColWidth="9" defaultRowHeight="25.5" customHeight="1"/>
  <cols>
    <col min="1" max="1" width="9" style="8"/>
    <col min="2" max="2" width="23.375" style="8" customWidth="1"/>
    <col min="3" max="3" width="21.875" style="8" customWidth="1"/>
    <col min="4" max="4" width="19.75" style="8" customWidth="1"/>
    <col min="5" max="5" width="13.375" style="8" customWidth="1"/>
    <col min="6" max="6" width="11.25" style="8" customWidth="1"/>
    <col min="7" max="7" width="22.25" style="8" customWidth="1"/>
    <col min="8" max="8" width="12" style="8" customWidth="1"/>
    <col min="9" max="9" width="24.75" style="8" customWidth="1"/>
    <col min="10" max="16384" width="9" style="8"/>
  </cols>
  <sheetData>
    <row r="1" spans="1:11" ht="25.5" customHeight="1">
      <c r="A1" s="51" t="s">
        <v>177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5.5" customHeight="1">
      <c r="A2" s="21" t="s">
        <v>178</v>
      </c>
      <c r="B2" s="21"/>
      <c r="C2" s="26"/>
      <c r="D2" s="20"/>
      <c r="E2" s="20"/>
      <c r="F2" s="20"/>
      <c r="G2" s="20"/>
      <c r="H2" s="52" t="s">
        <v>179</v>
      </c>
      <c r="I2" s="52"/>
      <c r="J2" s="52"/>
      <c r="K2" s="52"/>
    </row>
    <row r="3" spans="1:11" ht="25.5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ht="25.5" customHeight="1">
      <c r="A4" s="2">
        <v>1</v>
      </c>
      <c r="B4" s="2" t="s">
        <v>180</v>
      </c>
      <c r="C4" s="2" t="s">
        <v>181</v>
      </c>
      <c r="D4" s="2"/>
      <c r="E4" s="2" t="s">
        <v>11</v>
      </c>
      <c r="F4" s="2">
        <v>750</v>
      </c>
      <c r="G4" s="2" t="s">
        <v>182</v>
      </c>
      <c r="H4" s="2" t="s">
        <v>314</v>
      </c>
      <c r="I4" s="2" t="s">
        <v>183</v>
      </c>
      <c r="J4" s="2" t="s">
        <v>184</v>
      </c>
      <c r="K4" s="2" t="s">
        <v>148</v>
      </c>
    </row>
    <row r="5" spans="1:11" ht="25.5" customHeight="1">
      <c r="A5" s="2">
        <v>2</v>
      </c>
      <c r="B5" s="2" t="s">
        <v>185</v>
      </c>
      <c r="C5" s="2" t="s">
        <v>143</v>
      </c>
      <c r="D5" s="2" t="s">
        <v>186</v>
      </c>
      <c r="E5" s="2" t="s">
        <v>13</v>
      </c>
      <c r="F5" s="2">
        <v>20</v>
      </c>
      <c r="G5" s="2" t="s">
        <v>182</v>
      </c>
      <c r="H5" s="2" t="s">
        <v>314</v>
      </c>
      <c r="I5" s="2" t="s">
        <v>183</v>
      </c>
      <c r="J5" s="2" t="s">
        <v>184</v>
      </c>
      <c r="K5" s="2" t="s">
        <v>148</v>
      </c>
    </row>
    <row r="6" spans="1:11" ht="25.5" customHeight="1">
      <c r="A6" s="2">
        <v>3</v>
      </c>
      <c r="B6" s="2" t="s">
        <v>187</v>
      </c>
      <c r="C6" s="2" t="s">
        <v>188</v>
      </c>
      <c r="D6" s="2"/>
      <c r="E6" s="2" t="s">
        <v>11</v>
      </c>
      <c r="F6" s="2">
        <v>1000</v>
      </c>
      <c r="G6" s="2" t="s">
        <v>152</v>
      </c>
      <c r="H6" s="2"/>
      <c r="I6" s="2" t="s">
        <v>189</v>
      </c>
      <c r="J6" s="2" t="s">
        <v>190</v>
      </c>
      <c r="K6" s="2" t="s">
        <v>191</v>
      </c>
    </row>
    <row r="7" spans="1:11" ht="25.5" customHeight="1">
      <c r="A7" s="2">
        <v>4</v>
      </c>
      <c r="B7" s="2" t="s">
        <v>192</v>
      </c>
      <c r="C7" s="2" t="s">
        <v>143</v>
      </c>
      <c r="D7" s="2" t="s">
        <v>193</v>
      </c>
      <c r="E7" s="2" t="s">
        <v>13</v>
      </c>
      <c r="F7" s="2">
        <v>50</v>
      </c>
      <c r="G7" s="2" t="s">
        <v>194</v>
      </c>
      <c r="H7" s="2"/>
      <c r="I7" s="2" t="s">
        <v>195</v>
      </c>
      <c r="J7" s="2" t="s">
        <v>190</v>
      </c>
      <c r="K7" s="2" t="s">
        <v>191</v>
      </c>
    </row>
    <row r="8" spans="1:11" ht="25.5" customHeight="1">
      <c r="A8" s="2">
        <v>5</v>
      </c>
      <c r="B8" s="2" t="s">
        <v>15</v>
      </c>
      <c r="C8" s="2"/>
      <c r="D8" s="2"/>
      <c r="E8" s="2" t="s">
        <v>155</v>
      </c>
      <c r="F8" s="2">
        <v>100</v>
      </c>
      <c r="G8" s="2" t="s">
        <v>152</v>
      </c>
      <c r="H8" s="2"/>
      <c r="I8" s="2" t="s">
        <v>196</v>
      </c>
      <c r="J8" s="2" t="s">
        <v>190</v>
      </c>
      <c r="K8" s="2" t="s">
        <v>191</v>
      </c>
    </row>
    <row r="9" spans="1:11" ht="25.5" customHeight="1">
      <c r="A9" s="2">
        <v>6</v>
      </c>
      <c r="B9" s="2" t="s">
        <v>145</v>
      </c>
      <c r="C9" s="2" t="s">
        <v>143</v>
      </c>
      <c r="D9" s="2" t="s">
        <v>197</v>
      </c>
      <c r="E9" s="2" t="s">
        <v>13</v>
      </c>
      <c r="F9" s="2">
        <v>4</v>
      </c>
      <c r="G9" s="2" t="s">
        <v>152</v>
      </c>
      <c r="H9" s="2"/>
      <c r="I9" s="2" t="s">
        <v>196</v>
      </c>
      <c r="J9" s="2" t="s">
        <v>190</v>
      </c>
      <c r="K9" s="2" t="s">
        <v>191</v>
      </c>
    </row>
    <row r="10" spans="1:11" ht="25.5" customHeight="1">
      <c r="A10" s="2">
        <v>7</v>
      </c>
      <c r="B10" s="2" t="s">
        <v>198</v>
      </c>
      <c r="C10" s="2" t="s">
        <v>199</v>
      </c>
      <c r="D10" s="2" t="s">
        <v>200</v>
      </c>
      <c r="E10" s="2" t="s">
        <v>13</v>
      </c>
      <c r="F10" s="2">
        <v>10</v>
      </c>
      <c r="G10" s="2" t="s">
        <v>152</v>
      </c>
      <c r="H10" s="2"/>
      <c r="I10" s="2" t="s">
        <v>196</v>
      </c>
      <c r="J10" s="2" t="s">
        <v>190</v>
      </c>
      <c r="K10" s="2" t="s">
        <v>191</v>
      </c>
    </row>
    <row r="11" spans="1:11" ht="25.5" customHeight="1">
      <c r="A11" s="2">
        <v>8</v>
      </c>
      <c r="B11" s="2" t="s">
        <v>116</v>
      </c>
      <c r="C11" s="2" t="s">
        <v>201</v>
      </c>
      <c r="D11" s="2" t="s">
        <v>202</v>
      </c>
      <c r="E11" s="2" t="s">
        <v>13</v>
      </c>
      <c r="F11" s="2">
        <v>2</v>
      </c>
      <c r="G11" s="2" t="s">
        <v>152</v>
      </c>
      <c r="H11" s="2"/>
      <c r="I11" s="2" t="s">
        <v>196</v>
      </c>
      <c r="J11" s="2" t="s">
        <v>190</v>
      </c>
      <c r="K11" s="2" t="s">
        <v>191</v>
      </c>
    </row>
    <row r="12" spans="1:11" ht="25.5" customHeight="1">
      <c r="A12" s="2">
        <v>9</v>
      </c>
      <c r="B12" s="2" t="s">
        <v>203</v>
      </c>
      <c r="C12" s="2" t="s">
        <v>204</v>
      </c>
      <c r="D12" s="2" t="s">
        <v>205</v>
      </c>
      <c r="E12" s="2" t="s">
        <v>13</v>
      </c>
      <c r="F12" s="2">
        <v>1</v>
      </c>
      <c r="G12" s="2" t="s">
        <v>152</v>
      </c>
      <c r="H12" s="2"/>
      <c r="I12" s="2" t="s">
        <v>196</v>
      </c>
      <c r="J12" s="2" t="s">
        <v>190</v>
      </c>
      <c r="K12" s="2" t="s">
        <v>191</v>
      </c>
    </row>
    <row r="13" spans="1:11" ht="25.5" customHeight="1">
      <c r="A13" s="2">
        <v>10</v>
      </c>
      <c r="B13" s="2" t="s">
        <v>149</v>
      </c>
      <c r="C13" s="2" t="s">
        <v>12</v>
      </c>
      <c r="D13" s="2" t="s">
        <v>206</v>
      </c>
      <c r="E13" s="2" t="s">
        <v>14</v>
      </c>
      <c r="F13" s="2">
        <v>3000</v>
      </c>
      <c r="G13" s="2" t="s">
        <v>207</v>
      </c>
      <c r="H13" s="2" t="s">
        <v>315</v>
      </c>
      <c r="I13" s="2" t="s">
        <v>189</v>
      </c>
      <c r="J13" s="2" t="s">
        <v>190</v>
      </c>
      <c r="K13" s="2" t="s">
        <v>191</v>
      </c>
    </row>
    <row r="14" spans="1:11" ht="25.5" customHeight="1">
      <c r="A14" s="2">
        <v>11</v>
      </c>
      <c r="B14" s="2" t="s">
        <v>164</v>
      </c>
      <c r="C14" s="2"/>
      <c r="D14" s="2" t="s">
        <v>208</v>
      </c>
      <c r="E14" s="2" t="s">
        <v>209</v>
      </c>
      <c r="F14" s="2">
        <v>50</v>
      </c>
      <c r="G14" s="2" t="s">
        <v>210</v>
      </c>
      <c r="H14" s="2" t="s">
        <v>316</v>
      </c>
      <c r="I14" s="2" t="s">
        <v>189</v>
      </c>
      <c r="J14" s="2" t="s">
        <v>190</v>
      </c>
      <c r="K14" s="2" t="s">
        <v>191</v>
      </c>
    </row>
    <row r="15" spans="1:11" ht="25.5" customHeight="1">
      <c r="A15" s="2">
        <v>12</v>
      </c>
      <c r="B15" s="2" t="s">
        <v>146</v>
      </c>
      <c r="C15" s="2" t="s">
        <v>211</v>
      </c>
      <c r="D15" s="2" t="s">
        <v>212</v>
      </c>
      <c r="E15" s="2" t="s">
        <v>159</v>
      </c>
      <c r="F15" s="2">
        <v>400</v>
      </c>
      <c r="G15" s="2" t="s">
        <v>213</v>
      </c>
      <c r="H15" s="2" t="s">
        <v>317</v>
      </c>
      <c r="I15" s="2" t="s">
        <v>195</v>
      </c>
      <c r="J15" s="2" t="s">
        <v>190</v>
      </c>
      <c r="K15" s="2" t="s">
        <v>191</v>
      </c>
    </row>
    <row r="16" spans="1:11" ht="25.5" customHeight="1">
      <c r="A16" s="2">
        <v>13</v>
      </c>
      <c r="B16" s="2" t="s">
        <v>145</v>
      </c>
      <c r="C16" s="2" t="s">
        <v>214</v>
      </c>
      <c r="D16" s="2" t="s">
        <v>215</v>
      </c>
      <c r="E16" s="2" t="s">
        <v>165</v>
      </c>
      <c r="F16" s="2">
        <v>60</v>
      </c>
      <c r="G16" s="2" t="s">
        <v>216</v>
      </c>
      <c r="H16" s="2" t="s">
        <v>318</v>
      </c>
      <c r="I16" s="2" t="s">
        <v>189</v>
      </c>
      <c r="J16" s="2" t="s">
        <v>190</v>
      </c>
      <c r="K16" s="2" t="s">
        <v>191</v>
      </c>
    </row>
    <row r="17" spans="1:11" ht="25.5" customHeight="1">
      <c r="A17" s="2">
        <v>14</v>
      </c>
      <c r="B17" s="2" t="s">
        <v>16</v>
      </c>
      <c r="C17" s="2"/>
      <c r="D17" s="2" t="s">
        <v>217</v>
      </c>
      <c r="E17" s="2" t="s">
        <v>150</v>
      </c>
      <c r="F17" s="2">
        <v>9</v>
      </c>
      <c r="G17" s="2" t="s">
        <v>218</v>
      </c>
      <c r="H17" s="2"/>
      <c r="I17" s="2" t="s">
        <v>189</v>
      </c>
      <c r="J17" s="2" t="s">
        <v>190</v>
      </c>
      <c r="K17" s="2" t="s">
        <v>191</v>
      </c>
    </row>
    <row r="18" spans="1:11" ht="25.5" customHeight="1">
      <c r="A18" s="2">
        <v>15</v>
      </c>
      <c r="B18" s="2" t="s">
        <v>15</v>
      </c>
      <c r="C18" s="2"/>
      <c r="D18" s="2"/>
      <c r="E18" s="2" t="s">
        <v>156</v>
      </c>
      <c r="F18" s="2">
        <v>200</v>
      </c>
      <c r="G18" s="2" t="s">
        <v>219</v>
      </c>
      <c r="H18" s="2" t="s">
        <v>319</v>
      </c>
      <c r="I18" s="2" t="s">
        <v>189</v>
      </c>
      <c r="J18" s="2" t="s">
        <v>190</v>
      </c>
      <c r="K18" s="2" t="s">
        <v>191</v>
      </c>
    </row>
    <row r="19" spans="1:11" ht="25.5" customHeight="1">
      <c r="A19" s="2">
        <v>16</v>
      </c>
      <c r="B19" s="2" t="s">
        <v>141</v>
      </c>
      <c r="C19" s="2" t="s">
        <v>220</v>
      </c>
      <c r="D19" s="2"/>
      <c r="E19" s="2" t="s">
        <v>156</v>
      </c>
      <c r="F19" s="2">
        <v>1885</v>
      </c>
      <c r="G19" s="2" t="s">
        <v>152</v>
      </c>
      <c r="H19" s="2"/>
      <c r="I19" s="2" t="s">
        <v>189</v>
      </c>
      <c r="J19" s="2" t="s">
        <v>190</v>
      </c>
      <c r="K19" s="2" t="s">
        <v>191</v>
      </c>
    </row>
    <row r="20" spans="1:11" ht="25.5" customHeight="1">
      <c r="A20" s="2">
        <v>17</v>
      </c>
      <c r="B20" s="2" t="s">
        <v>221</v>
      </c>
      <c r="C20" s="2">
        <v>6.5</v>
      </c>
      <c r="D20" s="2" t="s">
        <v>222</v>
      </c>
      <c r="E20" s="2" t="s">
        <v>11</v>
      </c>
      <c r="F20" s="2">
        <v>2000</v>
      </c>
      <c r="G20" s="2" t="s">
        <v>223</v>
      </c>
      <c r="H20" s="2" t="s">
        <v>320</v>
      </c>
      <c r="I20" s="2" t="s">
        <v>183</v>
      </c>
      <c r="J20" s="2" t="s">
        <v>190</v>
      </c>
      <c r="K20" s="2" t="s">
        <v>191</v>
      </c>
    </row>
    <row r="21" spans="1:11" ht="25.5" customHeight="1">
      <c r="A21" s="2">
        <v>18</v>
      </c>
      <c r="B21" s="2" t="s">
        <v>224</v>
      </c>
      <c r="C21" s="2" t="s">
        <v>225</v>
      </c>
      <c r="D21" s="2" t="s">
        <v>226</v>
      </c>
      <c r="E21" s="2"/>
      <c r="F21" s="2">
        <v>3000</v>
      </c>
      <c r="G21" s="2" t="s">
        <v>227</v>
      </c>
      <c r="H21" s="2" t="s">
        <v>321</v>
      </c>
      <c r="I21" s="2" t="s">
        <v>183</v>
      </c>
      <c r="J21" s="2" t="s">
        <v>190</v>
      </c>
      <c r="K21" s="2" t="s">
        <v>191</v>
      </c>
    </row>
    <row r="22" spans="1:11" ht="25.5" customHeight="1">
      <c r="A22" s="2">
        <v>19</v>
      </c>
      <c r="B22" s="2" t="s">
        <v>228</v>
      </c>
      <c r="C22" s="2" t="s">
        <v>229</v>
      </c>
      <c r="D22" s="2" t="s">
        <v>217</v>
      </c>
      <c r="E22" s="2" t="s">
        <v>11</v>
      </c>
      <c r="F22" s="2">
        <v>500</v>
      </c>
      <c r="G22" s="2" t="s">
        <v>230</v>
      </c>
      <c r="H22" s="2" t="s">
        <v>322</v>
      </c>
      <c r="I22" s="2" t="s">
        <v>231</v>
      </c>
      <c r="J22" s="2" t="s">
        <v>190</v>
      </c>
      <c r="K22" s="2" t="s">
        <v>191</v>
      </c>
    </row>
    <row r="23" spans="1:11" ht="25.5" customHeight="1">
      <c r="A23" s="2">
        <v>20</v>
      </c>
      <c r="B23" s="2" t="s">
        <v>162</v>
      </c>
      <c r="C23" s="2"/>
      <c r="D23" s="2" t="s">
        <v>232</v>
      </c>
      <c r="E23" s="2" t="s">
        <v>157</v>
      </c>
      <c r="F23" s="2">
        <v>2</v>
      </c>
      <c r="G23" s="2" t="s">
        <v>233</v>
      </c>
      <c r="H23" s="2"/>
      <c r="I23" s="2" t="s">
        <v>231</v>
      </c>
      <c r="J23" s="2" t="s">
        <v>190</v>
      </c>
      <c r="K23" s="2" t="s">
        <v>191</v>
      </c>
    </row>
    <row r="24" spans="1:11" ht="25.5" customHeight="1">
      <c r="A24" s="2">
        <v>21</v>
      </c>
      <c r="B24" s="2" t="s">
        <v>234</v>
      </c>
      <c r="C24" s="2"/>
      <c r="D24" s="2" t="s">
        <v>235</v>
      </c>
      <c r="E24" s="2" t="s">
        <v>11</v>
      </c>
      <c r="F24" s="2">
        <v>50</v>
      </c>
      <c r="G24" s="2" t="s">
        <v>233</v>
      </c>
      <c r="H24" s="2"/>
      <c r="I24" s="2" t="s">
        <v>231</v>
      </c>
      <c r="J24" s="2" t="s">
        <v>190</v>
      </c>
      <c r="K24" s="2" t="s">
        <v>191</v>
      </c>
    </row>
    <row r="25" spans="1:11" ht="25.5" customHeight="1">
      <c r="A25" s="2">
        <v>22</v>
      </c>
      <c r="B25" s="2" t="s">
        <v>236</v>
      </c>
      <c r="C25" s="2" t="s">
        <v>12</v>
      </c>
      <c r="D25" s="2" t="s">
        <v>237</v>
      </c>
      <c r="E25" s="2" t="s">
        <v>11</v>
      </c>
      <c r="F25" s="2">
        <v>400</v>
      </c>
      <c r="G25" s="2" t="s">
        <v>152</v>
      </c>
      <c r="H25" s="2"/>
      <c r="I25" s="2" t="s">
        <v>231</v>
      </c>
      <c r="J25" s="2" t="s">
        <v>190</v>
      </c>
      <c r="K25" s="2" t="s">
        <v>191</v>
      </c>
    </row>
    <row r="26" spans="1:11" ht="25.5" customHeight="1">
      <c r="A26" s="2">
        <v>23</v>
      </c>
      <c r="B26" s="2" t="s">
        <v>238</v>
      </c>
      <c r="C26" s="2">
        <v>7.5</v>
      </c>
      <c r="D26" s="2" t="s">
        <v>239</v>
      </c>
      <c r="E26" s="2" t="s">
        <v>11</v>
      </c>
      <c r="F26" s="2">
        <v>500</v>
      </c>
      <c r="G26" s="2" t="s">
        <v>240</v>
      </c>
      <c r="H26" s="2"/>
      <c r="I26" s="2" t="s">
        <v>241</v>
      </c>
      <c r="J26" s="2" t="s">
        <v>190</v>
      </c>
      <c r="K26" s="2" t="s">
        <v>191</v>
      </c>
    </row>
    <row r="27" spans="1:11" ht="25.5" customHeight="1">
      <c r="A27" s="2">
        <v>24</v>
      </c>
      <c r="B27" s="2" t="s">
        <v>161</v>
      </c>
      <c r="C27" s="2"/>
      <c r="D27" s="2" t="s">
        <v>242</v>
      </c>
      <c r="E27" s="2" t="s">
        <v>14</v>
      </c>
      <c r="F27" s="2">
        <v>400</v>
      </c>
      <c r="G27" s="2" t="s">
        <v>243</v>
      </c>
      <c r="H27" s="2" t="s">
        <v>323</v>
      </c>
      <c r="I27" s="2" t="s">
        <v>244</v>
      </c>
      <c r="J27" s="2" t="s">
        <v>190</v>
      </c>
      <c r="K27" s="2" t="s">
        <v>191</v>
      </c>
    </row>
    <row r="28" spans="1:11" ht="25.5" customHeight="1">
      <c r="A28" s="2">
        <v>25</v>
      </c>
      <c r="B28" s="2" t="s">
        <v>245</v>
      </c>
      <c r="C28" s="2">
        <v>1860</v>
      </c>
      <c r="D28" s="2" t="s">
        <v>246</v>
      </c>
      <c r="E28" s="2" t="s">
        <v>14</v>
      </c>
      <c r="F28" s="2">
        <v>160</v>
      </c>
      <c r="G28" s="2" t="s">
        <v>247</v>
      </c>
      <c r="H28" s="2" t="s">
        <v>324</v>
      </c>
      <c r="I28" s="2" t="s">
        <v>244</v>
      </c>
      <c r="J28" s="2" t="s">
        <v>190</v>
      </c>
      <c r="K28" s="2" t="s">
        <v>191</v>
      </c>
    </row>
    <row r="29" spans="1:11" ht="25.5" customHeight="1">
      <c r="A29" s="2">
        <v>26</v>
      </c>
      <c r="B29" s="19" t="s">
        <v>142</v>
      </c>
      <c r="C29" s="19" t="s">
        <v>248</v>
      </c>
      <c r="D29" s="19" t="s">
        <v>249</v>
      </c>
      <c r="E29" s="19" t="s">
        <v>14</v>
      </c>
      <c r="F29" s="19">
        <v>100</v>
      </c>
      <c r="G29" s="2" t="s">
        <v>152</v>
      </c>
      <c r="H29" s="19"/>
      <c r="I29" s="2" t="s">
        <v>250</v>
      </c>
      <c r="J29" s="2" t="s">
        <v>190</v>
      </c>
      <c r="K29" s="2" t="s">
        <v>191</v>
      </c>
    </row>
    <row r="30" spans="1:11" ht="25.5" customHeight="1">
      <c r="A30" s="2">
        <v>27</v>
      </c>
      <c r="B30" s="19" t="s">
        <v>158</v>
      </c>
      <c r="C30" s="19" t="s">
        <v>251</v>
      </c>
      <c r="D30" s="19" t="s">
        <v>217</v>
      </c>
      <c r="E30" s="19" t="s">
        <v>14</v>
      </c>
      <c r="F30" s="19">
        <v>200</v>
      </c>
      <c r="G30" s="2" t="s">
        <v>152</v>
      </c>
      <c r="H30" s="19"/>
      <c r="I30" s="2" t="s">
        <v>250</v>
      </c>
      <c r="J30" s="2" t="s">
        <v>190</v>
      </c>
      <c r="K30" s="2" t="s">
        <v>191</v>
      </c>
    </row>
    <row r="31" spans="1:11" ht="25.5" customHeight="1">
      <c r="A31" s="2">
        <v>28</v>
      </c>
      <c r="B31" s="19" t="s">
        <v>252</v>
      </c>
      <c r="C31" s="19"/>
      <c r="D31" s="19" t="s">
        <v>235</v>
      </c>
      <c r="E31" s="19" t="s">
        <v>11</v>
      </c>
      <c r="F31" s="19">
        <v>40000</v>
      </c>
      <c r="G31" s="19" t="s">
        <v>253</v>
      </c>
      <c r="H31" s="19"/>
      <c r="I31" s="2" t="s">
        <v>250</v>
      </c>
      <c r="J31" s="2" t="s">
        <v>190</v>
      </c>
      <c r="K31" s="2" t="s">
        <v>191</v>
      </c>
    </row>
    <row r="32" spans="1:11" ht="25.5" customHeight="1">
      <c r="A32" s="2">
        <v>29</v>
      </c>
      <c r="B32" s="19" t="s">
        <v>238</v>
      </c>
      <c r="C32" s="19" t="s">
        <v>254</v>
      </c>
      <c r="D32" s="2" t="s">
        <v>222</v>
      </c>
      <c r="E32" s="19" t="s">
        <v>11</v>
      </c>
      <c r="F32" s="19">
        <v>10000</v>
      </c>
      <c r="G32" s="19" t="s">
        <v>255</v>
      </c>
      <c r="H32" s="19" t="s">
        <v>325</v>
      </c>
      <c r="I32" s="2" t="s">
        <v>256</v>
      </c>
      <c r="J32" s="2" t="s">
        <v>190</v>
      </c>
      <c r="K32" s="2" t="s">
        <v>191</v>
      </c>
    </row>
    <row r="33" spans="1:11" ht="25.5" customHeight="1">
      <c r="A33" s="2">
        <v>30</v>
      </c>
      <c r="B33" s="19" t="s">
        <v>163</v>
      </c>
      <c r="C33" s="19"/>
      <c r="D33" s="19"/>
      <c r="E33" s="19" t="s">
        <v>13</v>
      </c>
      <c r="F33" s="19">
        <v>120</v>
      </c>
      <c r="G33" s="19" t="s">
        <v>151</v>
      </c>
      <c r="H33" s="19" t="s">
        <v>326</v>
      </c>
      <c r="I33" s="2" t="s">
        <v>189</v>
      </c>
      <c r="J33" s="2" t="s">
        <v>190</v>
      </c>
      <c r="K33" s="2" t="s">
        <v>191</v>
      </c>
    </row>
    <row r="34" spans="1:11" ht="25.5" customHeight="1">
      <c r="A34" s="2">
        <v>31</v>
      </c>
      <c r="B34" s="2" t="s">
        <v>116</v>
      </c>
      <c r="C34" s="19" t="s">
        <v>257</v>
      </c>
      <c r="D34" s="19" t="s">
        <v>258</v>
      </c>
      <c r="E34" s="19" t="s">
        <v>165</v>
      </c>
      <c r="F34" s="19">
        <v>20</v>
      </c>
      <c r="G34" s="19" t="s">
        <v>259</v>
      </c>
      <c r="H34" s="19" t="s">
        <v>327</v>
      </c>
      <c r="I34" s="2" t="s">
        <v>189</v>
      </c>
      <c r="J34" s="2" t="s">
        <v>190</v>
      </c>
      <c r="K34" s="2" t="s">
        <v>191</v>
      </c>
    </row>
    <row r="35" spans="1:11" ht="25.5" customHeight="1">
      <c r="A35" s="2">
        <v>32</v>
      </c>
      <c r="B35" s="2" t="s">
        <v>116</v>
      </c>
      <c r="C35" s="19" t="s">
        <v>260</v>
      </c>
      <c r="D35" s="19" t="s">
        <v>261</v>
      </c>
      <c r="E35" s="19" t="s">
        <v>165</v>
      </c>
      <c r="F35" s="19">
        <v>30</v>
      </c>
      <c r="G35" s="19" t="s">
        <v>262</v>
      </c>
      <c r="H35" s="19" t="s">
        <v>313</v>
      </c>
      <c r="I35" s="2" t="s">
        <v>189</v>
      </c>
      <c r="J35" s="2" t="s">
        <v>190</v>
      </c>
      <c r="K35" s="2" t="s">
        <v>191</v>
      </c>
    </row>
    <row r="36" spans="1:11" ht="25.5" customHeight="1">
      <c r="A36" s="2">
        <v>33</v>
      </c>
      <c r="B36" s="19" t="s">
        <v>160</v>
      </c>
      <c r="C36" s="19">
        <v>8713</v>
      </c>
      <c r="D36" s="19" t="s">
        <v>263</v>
      </c>
      <c r="E36" s="19" t="s">
        <v>14</v>
      </c>
      <c r="F36" s="19">
        <v>2000</v>
      </c>
      <c r="G36" s="19" t="s">
        <v>264</v>
      </c>
      <c r="H36" s="19"/>
      <c r="I36" s="2" t="s">
        <v>183</v>
      </c>
      <c r="J36" s="19" t="s">
        <v>265</v>
      </c>
      <c r="K36" s="2" t="s">
        <v>191</v>
      </c>
    </row>
    <row r="37" spans="1:11" ht="25.5" customHeight="1">
      <c r="A37" s="2">
        <v>34</v>
      </c>
      <c r="B37" s="19" t="s">
        <v>266</v>
      </c>
      <c r="C37" s="19" t="s">
        <v>12</v>
      </c>
      <c r="D37" s="19" t="s">
        <v>267</v>
      </c>
      <c r="E37" s="19" t="s">
        <v>14</v>
      </c>
      <c r="F37" s="19">
        <v>1000</v>
      </c>
      <c r="G37" s="19" t="s">
        <v>264</v>
      </c>
      <c r="H37" s="19"/>
      <c r="I37" s="2" t="s">
        <v>183</v>
      </c>
      <c r="J37" s="19" t="s">
        <v>265</v>
      </c>
      <c r="K37" s="2" t="s">
        <v>191</v>
      </c>
    </row>
    <row r="38" spans="1:11" ht="25.5" customHeight="1">
      <c r="A38" s="2">
        <v>35</v>
      </c>
      <c r="B38" s="19" t="s">
        <v>15</v>
      </c>
      <c r="C38" s="19"/>
      <c r="D38" s="19"/>
      <c r="E38" s="19" t="s">
        <v>155</v>
      </c>
      <c r="F38" s="19">
        <v>58</v>
      </c>
      <c r="G38" s="19" t="s">
        <v>268</v>
      </c>
      <c r="H38" s="19" t="s">
        <v>269</v>
      </c>
      <c r="I38" s="2" t="s">
        <v>231</v>
      </c>
      <c r="J38" s="2" t="s">
        <v>190</v>
      </c>
      <c r="K38" s="2" t="s">
        <v>191</v>
      </c>
    </row>
  </sheetData>
  <mergeCells count="2">
    <mergeCell ref="A1:K1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J8" sqref="J8"/>
    </sheetView>
  </sheetViews>
  <sheetFormatPr defaultColWidth="9" defaultRowHeight="25.5" customHeight="1"/>
  <cols>
    <col min="1" max="1" width="18.75" style="8" customWidth="1"/>
    <col min="2" max="256" width="9" style="8"/>
    <col min="257" max="257" width="18.75" style="8" customWidth="1"/>
    <col min="258" max="512" width="9" style="8"/>
    <col min="513" max="513" width="18.75" style="8" customWidth="1"/>
    <col min="514" max="768" width="9" style="8"/>
    <col min="769" max="769" width="18.75" style="8" customWidth="1"/>
    <col min="770" max="1024" width="9" style="8"/>
    <col min="1025" max="1025" width="18.75" style="8" customWidth="1"/>
    <col min="1026" max="1280" width="9" style="8"/>
    <col min="1281" max="1281" width="18.75" style="8" customWidth="1"/>
    <col min="1282" max="1536" width="9" style="8"/>
    <col min="1537" max="1537" width="18.75" style="8" customWidth="1"/>
    <col min="1538" max="1792" width="9" style="8"/>
    <col min="1793" max="1793" width="18.75" style="8" customWidth="1"/>
    <col min="1794" max="2048" width="9" style="8"/>
    <col min="2049" max="2049" width="18.75" style="8" customWidth="1"/>
    <col min="2050" max="2304" width="9" style="8"/>
    <col min="2305" max="2305" width="18.75" style="8" customWidth="1"/>
    <col min="2306" max="2560" width="9" style="8"/>
    <col min="2561" max="2561" width="18.75" style="8" customWidth="1"/>
    <col min="2562" max="2816" width="9" style="8"/>
    <col min="2817" max="2817" width="18.75" style="8" customWidth="1"/>
    <col min="2818" max="3072" width="9" style="8"/>
    <col min="3073" max="3073" width="18.75" style="8" customWidth="1"/>
    <col min="3074" max="3328" width="9" style="8"/>
    <col min="3329" max="3329" width="18.75" style="8" customWidth="1"/>
    <col min="3330" max="3584" width="9" style="8"/>
    <col min="3585" max="3585" width="18.75" style="8" customWidth="1"/>
    <col min="3586" max="3840" width="9" style="8"/>
    <col min="3841" max="3841" width="18.75" style="8" customWidth="1"/>
    <col min="3842" max="4096" width="9" style="8"/>
    <col min="4097" max="4097" width="18.75" style="8" customWidth="1"/>
    <col min="4098" max="4352" width="9" style="8"/>
    <col min="4353" max="4353" width="18.75" style="8" customWidth="1"/>
    <col min="4354" max="4608" width="9" style="8"/>
    <col min="4609" max="4609" width="18.75" style="8" customWidth="1"/>
    <col min="4610" max="4864" width="9" style="8"/>
    <col min="4865" max="4865" width="18.75" style="8" customWidth="1"/>
    <col min="4866" max="5120" width="9" style="8"/>
    <col min="5121" max="5121" width="18.75" style="8" customWidth="1"/>
    <col min="5122" max="5376" width="9" style="8"/>
    <col min="5377" max="5377" width="18.75" style="8" customWidth="1"/>
    <col min="5378" max="5632" width="9" style="8"/>
    <col min="5633" max="5633" width="18.75" style="8" customWidth="1"/>
    <col min="5634" max="5888" width="9" style="8"/>
    <col min="5889" max="5889" width="18.75" style="8" customWidth="1"/>
    <col min="5890" max="6144" width="9" style="8"/>
    <col min="6145" max="6145" width="18.75" style="8" customWidth="1"/>
    <col min="6146" max="6400" width="9" style="8"/>
    <col min="6401" max="6401" width="18.75" style="8" customWidth="1"/>
    <col min="6402" max="6656" width="9" style="8"/>
    <col min="6657" max="6657" width="18.75" style="8" customWidth="1"/>
    <col min="6658" max="6912" width="9" style="8"/>
    <col min="6913" max="6913" width="18.75" style="8" customWidth="1"/>
    <col min="6914" max="7168" width="9" style="8"/>
    <col min="7169" max="7169" width="18.75" style="8" customWidth="1"/>
    <col min="7170" max="7424" width="9" style="8"/>
    <col min="7425" max="7425" width="18.75" style="8" customWidth="1"/>
    <col min="7426" max="7680" width="9" style="8"/>
    <col min="7681" max="7681" width="18.75" style="8" customWidth="1"/>
    <col min="7682" max="7936" width="9" style="8"/>
    <col min="7937" max="7937" width="18.75" style="8" customWidth="1"/>
    <col min="7938" max="8192" width="9" style="8"/>
    <col min="8193" max="8193" width="18.75" style="8" customWidth="1"/>
    <col min="8194" max="8448" width="9" style="8"/>
    <col min="8449" max="8449" width="18.75" style="8" customWidth="1"/>
    <col min="8450" max="8704" width="9" style="8"/>
    <col min="8705" max="8705" width="18.75" style="8" customWidth="1"/>
    <col min="8706" max="8960" width="9" style="8"/>
    <col min="8961" max="8961" width="18.75" style="8" customWidth="1"/>
    <col min="8962" max="9216" width="9" style="8"/>
    <col min="9217" max="9217" width="18.75" style="8" customWidth="1"/>
    <col min="9218" max="9472" width="9" style="8"/>
    <col min="9473" max="9473" width="18.75" style="8" customWidth="1"/>
    <col min="9474" max="9728" width="9" style="8"/>
    <col min="9729" max="9729" width="18.75" style="8" customWidth="1"/>
    <col min="9730" max="9984" width="9" style="8"/>
    <col min="9985" max="9985" width="18.75" style="8" customWidth="1"/>
    <col min="9986" max="10240" width="9" style="8"/>
    <col min="10241" max="10241" width="18.75" style="8" customWidth="1"/>
    <col min="10242" max="10496" width="9" style="8"/>
    <col min="10497" max="10497" width="18.75" style="8" customWidth="1"/>
    <col min="10498" max="10752" width="9" style="8"/>
    <col min="10753" max="10753" width="18.75" style="8" customWidth="1"/>
    <col min="10754" max="11008" width="9" style="8"/>
    <col min="11009" max="11009" width="18.75" style="8" customWidth="1"/>
    <col min="11010" max="11264" width="9" style="8"/>
    <col min="11265" max="11265" width="18.75" style="8" customWidth="1"/>
    <col min="11266" max="11520" width="9" style="8"/>
    <col min="11521" max="11521" width="18.75" style="8" customWidth="1"/>
    <col min="11522" max="11776" width="9" style="8"/>
    <col min="11777" max="11777" width="18.75" style="8" customWidth="1"/>
    <col min="11778" max="12032" width="9" style="8"/>
    <col min="12033" max="12033" width="18.75" style="8" customWidth="1"/>
    <col min="12034" max="12288" width="9" style="8"/>
    <col min="12289" max="12289" width="18.75" style="8" customWidth="1"/>
    <col min="12290" max="12544" width="9" style="8"/>
    <col min="12545" max="12545" width="18.75" style="8" customWidth="1"/>
    <col min="12546" max="12800" width="9" style="8"/>
    <col min="12801" max="12801" width="18.75" style="8" customWidth="1"/>
    <col min="12802" max="13056" width="9" style="8"/>
    <col min="13057" max="13057" width="18.75" style="8" customWidth="1"/>
    <col min="13058" max="13312" width="9" style="8"/>
    <col min="13313" max="13313" width="18.75" style="8" customWidth="1"/>
    <col min="13314" max="13568" width="9" style="8"/>
    <col min="13569" max="13569" width="18.75" style="8" customWidth="1"/>
    <col min="13570" max="13824" width="9" style="8"/>
    <col min="13825" max="13825" width="18.75" style="8" customWidth="1"/>
    <col min="13826" max="14080" width="9" style="8"/>
    <col min="14081" max="14081" width="18.75" style="8" customWidth="1"/>
    <col min="14082" max="14336" width="9" style="8"/>
    <col min="14337" max="14337" width="18.75" style="8" customWidth="1"/>
    <col min="14338" max="14592" width="9" style="8"/>
    <col min="14593" max="14593" width="18.75" style="8" customWidth="1"/>
    <col min="14594" max="14848" width="9" style="8"/>
    <col min="14849" max="14849" width="18.75" style="8" customWidth="1"/>
    <col min="14850" max="15104" width="9" style="8"/>
    <col min="15105" max="15105" width="18.75" style="8" customWidth="1"/>
    <col min="15106" max="15360" width="9" style="8"/>
    <col min="15361" max="15361" width="18.75" style="8" customWidth="1"/>
    <col min="15362" max="15616" width="9" style="8"/>
    <col min="15617" max="15617" width="18.75" style="8" customWidth="1"/>
    <col min="15618" max="15872" width="9" style="8"/>
    <col min="15873" max="15873" width="18.75" style="8" customWidth="1"/>
    <col min="15874" max="16128" width="9" style="8"/>
    <col min="16129" max="16129" width="18.75" style="8" customWidth="1"/>
    <col min="16130" max="16384" width="9" style="8"/>
  </cols>
  <sheetData>
    <row r="1" spans="1:31" ht="25.5" customHeight="1">
      <c r="A1" s="53" t="s">
        <v>144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1" ht="31.5" customHeight="1">
      <c r="A2" s="8" t="s">
        <v>273</v>
      </c>
    </row>
    <row r="3" spans="1:31" s="31" customFormat="1" ht="54">
      <c r="A3" s="17" t="s">
        <v>279</v>
      </c>
      <c r="B3" s="18" t="s">
        <v>110</v>
      </c>
      <c r="C3" s="18" t="s">
        <v>111</v>
      </c>
      <c r="D3" s="18" t="s">
        <v>112</v>
      </c>
      <c r="E3" s="18" t="s">
        <v>113</v>
      </c>
      <c r="F3" s="18" t="s">
        <v>15</v>
      </c>
      <c r="G3" s="18" t="s">
        <v>114</v>
      </c>
      <c r="H3" s="18" t="s">
        <v>115</v>
      </c>
      <c r="I3" s="18" t="s">
        <v>153</v>
      </c>
      <c r="J3" s="18" t="s">
        <v>116</v>
      </c>
      <c r="K3" s="18" t="s">
        <v>117</v>
      </c>
      <c r="L3" s="18" t="s">
        <v>118</v>
      </c>
      <c r="M3" s="18" t="s">
        <v>274</v>
      </c>
      <c r="N3" s="18" t="s">
        <v>119</v>
      </c>
      <c r="O3" s="18" t="s">
        <v>120</v>
      </c>
      <c r="P3" s="18" t="s">
        <v>121</v>
      </c>
      <c r="Q3" s="18" t="s">
        <v>122</v>
      </c>
      <c r="R3" s="18" t="s">
        <v>123</v>
      </c>
      <c r="S3" s="18" t="s">
        <v>124</v>
      </c>
      <c r="T3" s="17" t="s">
        <v>125</v>
      </c>
      <c r="U3" s="17" t="s">
        <v>126</v>
      </c>
      <c r="V3" s="17" t="s">
        <v>127</v>
      </c>
      <c r="W3" s="17" t="s">
        <v>128</v>
      </c>
      <c r="X3" s="17" t="s">
        <v>129</v>
      </c>
      <c r="Y3" s="17" t="s">
        <v>130</v>
      </c>
      <c r="Z3" s="17" t="s">
        <v>131</v>
      </c>
      <c r="AA3" s="17" t="s">
        <v>132</v>
      </c>
      <c r="AB3" s="17" t="s">
        <v>133</v>
      </c>
      <c r="AC3" s="17" t="s">
        <v>134</v>
      </c>
      <c r="AD3" s="29" t="s">
        <v>135</v>
      </c>
      <c r="AE3" s="30" t="s">
        <v>275</v>
      </c>
    </row>
    <row r="4" spans="1:31" ht="14.25">
      <c r="A4" s="14" t="s">
        <v>20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7"/>
      <c r="AE4" s="19"/>
    </row>
    <row r="5" spans="1:31" ht="14.25">
      <c r="A5" s="14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27"/>
      <c r="AE5" s="19"/>
    </row>
    <row r="6" spans="1:31" ht="28.5">
      <c r="A6" s="15" t="s">
        <v>22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7"/>
      <c r="AE6" s="19"/>
    </row>
    <row r="7" spans="1:31" ht="14.25">
      <c r="A7" s="14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27"/>
      <c r="AE7" s="19"/>
    </row>
    <row r="8" spans="1:31" ht="14.25">
      <c r="A8" s="14" t="s">
        <v>24</v>
      </c>
      <c r="B8" s="9">
        <v>100</v>
      </c>
      <c r="C8" s="9">
        <v>100</v>
      </c>
      <c r="D8" s="9"/>
      <c r="E8" s="9"/>
      <c r="F8" s="9">
        <v>5</v>
      </c>
      <c r="G8" s="9"/>
      <c r="H8" s="9"/>
      <c r="I8" s="9"/>
      <c r="J8" s="9">
        <v>2</v>
      </c>
      <c r="K8" s="9"/>
      <c r="L8" s="9"/>
      <c r="M8" s="9"/>
      <c r="N8" s="9"/>
      <c r="O8" s="9"/>
      <c r="P8" s="9"/>
      <c r="Q8" s="9">
        <v>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7"/>
      <c r="AE8" s="19"/>
    </row>
    <row r="9" spans="1:31" ht="14.25">
      <c r="A9" s="14" t="s">
        <v>25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7"/>
      <c r="AE9" s="19"/>
    </row>
    <row r="10" spans="1:31" ht="14.25">
      <c r="A10" s="14" t="s">
        <v>26</v>
      </c>
      <c r="B10" s="9"/>
      <c r="C10" s="9">
        <v>100</v>
      </c>
      <c r="D10" s="9"/>
      <c r="E10" s="9"/>
      <c r="F10" s="9"/>
      <c r="G10" s="9"/>
      <c r="H10" s="9"/>
      <c r="I10" s="9"/>
      <c r="J10" s="9"/>
      <c r="K10" s="9"/>
      <c r="L10" s="9"/>
      <c r="M10" s="9">
        <v>4</v>
      </c>
      <c r="N10" s="9">
        <v>100</v>
      </c>
      <c r="O10" s="9">
        <v>100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7"/>
      <c r="AE10" s="19"/>
    </row>
    <row r="11" spans="1:31" ht="14.25">
      <c r="A11" s="14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7"/>
      <c r="AE11" s="19"/>
    </row>
    <row r="12" spans="1:31" ht="14.25">
      <c r="A12" s="14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7"/>
      <c r="AE12" s="19"/>
    </row>
    <row r="13" spans="1:31" ht="14.25">
      <c r="A13" s="14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7"/>
      <c r="AE13" s="19"/>
    </row>
    <row r="14" spans="1:31" ht="14.25">
      <c r="A14" s="14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7"/>
      <c r="AE14" s="19"/>
    </row>
    <row r="15" spans="1:31" ht="14.25">
      <c r="A15" s="14" t="s">
        <v>31</v>
      </c>
      <c r="B15" s="9">
        <v>200</v>
      </c>
      <c r="C15" s="9">
        <v>100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7"/>
      <c r="AE15" s="19"/>
    </row>
    <row r="16" spans="1:31" ht="14.25">
      <c r="A16" s="14" t="s">
        <v>33</v>
      </c>
      <c r="B16" s="9">
        <v>50</v>
      </c>
      <c r="C16" s="9"/>
      <c r="D16" s="9"/>
      <c r="E16" s="9"/>
      <c r="F16" s="9"/>
      <c r="G16" s="9"/>
      <c r="H16" s="9">
        <v>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7"/>
      <c r="AE16" s="19"/>
    </row>
    <row r="17" spans="1:31" ht="14.25">
      <c r="A17" s="14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7"/>
      <c r="AE17" s="19"/>
    </row>
    <row r="18" spans="1:31" ht="14.25">
      <c r="A18" s="14" t="s">
        <v>34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7"/>
      <c r="AE18" s="19"/>
    </row>
    <row r="19" spans="1:31" ht="14.25">
      <c r="A19" s="14" t="s">
        <v>35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7"/>
      <c r="AE19" s="19"/>
    </row>
    <row r="20" spans="1:31" ht="14.25">
      <c r="A20" s="15" t="s">
        <v>36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7"/>
      <c r="AE20" s="19"/>
    </row>
    <row r="21" spans="1:31" ht="14.25">
      <c r="A21" s="14" t="s">
        <v>37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7"/>
      <c r="AE21" s="25"/>
    </row>
    <row r="22" spans="1:31" ht="14.25">
      <c r="A22" s="14" t="s">
        <v>38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7"/>
      <c r="AE22" s="19"/>
    </row>
    <row r="23" spans="1:31" ht="14.25">
      <c r="A23" s="14" t="s">
        <v>39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7"/>
      <c r="AE23" s="19"/>
    </row>
    <row r="24" spans="1:31" ht="14.25">
      <c r="A24" s="14" t="s">
        <v>40</v>
      </c>
      <c r="B24" s="9">
        <v>60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50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7"/>
      <c r="AE24" s="19"/>
    </row>
    <row r="25" spans="1:31" ht="14.25">
      <c r="A25" s="14" t="s">
        <v>41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7"/>
      <c r="AE25" s="19"/>
    </row>
    <row r="26" spans="1:31" ht="14.25">
      <c r="A26" s="14" t="s">
        <v>42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7"/>
      <c r="AE26" s="19"/>
    </row>
    <row r="27" spans="1:31" ht="14.25">
      <c r="A27" s="14" t="s">
        <v>43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7"/>
      <c r="AE27" s="19"/>
    </row>
    <row r="28" spans="1:31" ht="14.25">
      <c r="A28" s="14" t="s">
        <v>44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7"/>
      <c r="AE28" s="19"/>
    </row>
    <row r="29" spans="1:31" ht="14.25">
      <c r="A29" s="14" t="s">
        <v>45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7"/>
      <c r="AE29" s="19"/>
    </row>
    <row r="30" spans="1:31" ht="14.25">
      <c r="A30" s="14" t="s">
        <v>46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7"/>
      <c r="AE30" s="19"/>
    </row>
    <row r="31" spans="1:31" ht="14.25">
      <c r="A31" s="14" t="s">
        <v>47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7"/>
      <c r="AE31" s="19"/>
    </row>
    <row r="32" spans="1:31" ht="14.25">
      <c r="A32" s="14" t="s">
        <v>48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7"/>
      <c r="AE32" s="19"/>
    </row>
    <row r="33" spans="1:31" ht="14.25">
      <c r="A33" s="14" t="s">
        <v>49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7"/>
      <c r="AE33" s="19"/>
    </row>
    <row r="34" spans="1:31" ht="14.25">
      <c r="A34" s="14" t="s">
        <v>50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7"/>
      <c r="AE34" s="19"/>
    </row>
    <row r="35" spans="1:31" ht="14.25">
      <c r="A35" s="14" t="s">
        <v>51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7"/>
      <c r="AE35" s="19"/>
    </row>
    <row r="36" spans="1:31" ht="14.25">
      <c r="A36" s="14" t="s">
        <v>52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7"/>
      <c r="AE36" s="19"/>
    </row>
    <row r="37" spans="1:31" ht="14.25">
      <c r="A37" s="14" t="s">
        <v>154</v>
      </c>
      <c r="B37" s="9"/>
      <c r="C37" s="9"/>
      <c r="D37" s="9"/>
      <c r="E37" s="9"/>
      <c r="F37" s="9"/>
      <c r="G37" s="9">
        <v>50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10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27"/>
      <c r="AE37" s="19"/>
    </row>
    <row r="38" spans="1:31" ht="14.25">
      <c r="A38" s="14" t="s">
        <v>53</v>
      </c>
      <c r="B38" s="9"/>
      <c r="C38" s="9">
        <v>50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7"/>
      <c r="AE38" s="19"/>
    </row>
    <row r="39" spans="1:31" ht="14.25">
      <c r="A39" s="15" t="s">
        <v>54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7"/>
      <c r="AE39" s="19"/>
    </row>
    <row r="40" spans="1:31" ht="14.25">
      <c r="A40" s="14" t="s">
        <v>55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7"/>
      <c r="AE40" s="19"/>
    </row>
    <row r="41" spans="1:31" ht="14.25">
      <c r="A41" s="14" t="s">
        <v>56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7"/>
      <c r="AE41" s="19"/>
    </row>
    <row r="42" spans="1:31" ht="14.25">
      <c r="A42" s="14" t="s">
        <v>57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7"/>
      <c r="AE42" s="19"/>
    </row>
    <row r="43" spans="1:31" ht="14.25">
      <c r="A43" s="14" t="s">
        <v>58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7"/>
      <c r="AE43" s="19"/>
    </row>
    <row r="44" spans="1:31" ht="14.25">
      <c r="A44" s="14" t="s">
        <v>59</v>
      </c>
      <c r="B44" s="9">
        <v>200</v>
      </c>
      <c r="C44" s="9">
        <v>200</v>
      </c>
      <c r="D44" s="9"/>
      <c r="E44" s="9"/>
      <c r="F44" s="9">
        <v>10</v>
      </c>
      <c r="G44" s="9">
        <v>24</v>
      </c>
      <c r="H44" s="9"/>
      <c r="I44" s="9"/>
      <c r="J44" s="9"/>
      <c r="K44" s="9"/>
      <c r="L44" s="9"/>
      <c r="M44" s="9">
        <v>16</v>
      </c>
      <c r="N44" s="9">
        <f>400+200</f>
        <v>600</v>
      </c>
      <c r="O44" s="9"/>
      <c r="P44" s="9">
        <v>200</v>
      </c>
      <c r="Q44" s="9"/>
      <c r="R44" s="9"/>
      <c r="S44" s="9">
        <v>10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27"/>
      <c r="AE44" s="19"/>
    </row>
    <row r="45" spans="1:31" ht="14.25">
      <c r="A45" s="14" t="s">
        <v>60</v>
      </c>
      <c r="B45" s="9" t="s">
        <v>276</v>
      </c>
      <c r="C45" s="9">
        <v>150</v>
      </c>
      <c r="D45" s="9"/>
      <c r="E45" s="9"/>
      <c r="F45" s="9">
        <v>5</v>
      </c>
      <c r="G45" s="9"/>
      <c r="H45" s="9"/>
      <c r="I45" s="9"/>
      <c r="J45" s="9"/>
      <c r="K45" s="9"/>
      <c r="L45" s="9"/>
      <c r="M45" s="9">
        <v>16</v>
      </c>
      <c r="N45" s="9">
        <f>100+500</f>
        <v>600</v>
      </c>
      <c r="O45" s="9"/>
      <c r="P45" s="9"/>
      <c r="Q45" s="9">
        <v>10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7"/>
      <c r="AE45" s="19"/>
    </row>
    <row r="46" spans="1:31" ht="14.25">
      <c r="A46" s="14" t="s">
        <v>61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7"/>
      <c r="AE46" s="19"/>
    </row>
    <row r="47" spans="1:31" ht="14.25">
      <c r="A47" s="14" t="s">
        <v>62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7"/>
      <c r="AE47" s="19"/>
    </row>
    <row r="48" spans="1:31" ht="14.25">
      <c r="A48" s="15" t="s">
        <v>63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27"/>
      <c r="AE48" s="19"/>
    </row>
    <row r="49" spans="1:31" ht="14.25">
      <c r="A49" s="15" t="s">
        <v>64</v>
      </c>
      <c r="B49" s="9">
        <v>200</v>
      </c>
      <c r="C49" s="9">
        <v>100</v>
      </c>
      <c r="D49" s="9"/>
      <c r="E49" s="9"/>
      <c r="F49" s="9"/>
      <c r="G49" s="9"/>
      <c r="H49" s="9"/>
      <c r="I49" s="9"/>
      <c r="J49" s="9"/>
      <c r="K49" s="9"/>
      <c r="L49" s="9"/>
      <c r="M49" s="9">
        <v>16</v>
      </c>
      <c r="N49" s="9">
        <v>1000</v>
      </c>
      <c r="O49" s="9"/>
      <c r="P49" s="9"/>
      <c r="Q49" s="9"/>
      <c r="R49" s="9"/>
      <c r="S49" s="9">
        <v>10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27"/>
      <c r="AE49" s="19"/>
    </row>
    <row r="50" spans="1:31" ht="14.25">
      <c r="A50" s="15" t="s">
        <v>65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7"/>
      <c r="AE50" s="19"/>
    </row>
    <row r="51" spans="1:31" ht="14.25">
      <c r="A51" s="15" t="s">
        <v>66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27"/>
      <c r="AE51" s="19"/>
    </row>
    <row r="52" spans="1:31" ht="14.25">
      <c r="A52" s="15" t="s">
        <v>67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7"/>
      <c r="AE52" s="19"/>
    </row>
    <row r="53" spans="1:31" ht="14.25">
      <c r="A53" s="14" t="s">
        <v>68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7"/>
      <c r="AE53" s="19"/>
    </row>
    <row r="54" spans="1:31" ht="14.25">
      <c r="A54" s="14" t="s">
        <v>69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7"/>
      <c r="AE54" s="19"/>
    </row>
    <row r="55" spans="1:31" ht="14.25">
      <c r="A55" s="14" t="s">
        <v>70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7"/>
      <c r="AE55" s="19"/>
    </row>
    <row r="56" spans="1:31" ht="14.25">
      <c r="A56" s="14" t="s">
        <v>71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7"/>
      <c r="AE56" s="19"/>
    </row>
    <row r="57" spans="1:31" ht="14.25">
      <c r="A57" s="14" t="s">
        <v>72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7"/>
      <c r="AE57" s="19"/>
    </row>
    <row r="58" spans="1:31" ht="14.25">
      <c r="A58" s="14" t="s">
        <v>73</v>
      </c>
      <c r="B58" s="9">
        <v>200</v>
      </c>
      <c r="C58" s="9">
        <v>200</v>
      </c>
      <c r="D58" s="9"/>
      <c r="E58" s="9"/>
      <c r="F58" s="9"/>
      <c r="G58" s="9"/>
      <c r="H58" s="9">
        <v>5</v>
      </c>
      <c r="I58" s="9"/>
      <c r="J58" s="9"/>
      <c r="K58" s="9"/>
      <c r="L58" s="9"/>
      <c r="M58" s="9">
        <v>5</v>
      </c>
      <c r="N58" s="9">
        <v>1000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7"/>
      <c r="AE58" s="19"/>
    </row>
    <row r="59" spans="1:31" ht="14.25">
      <c r="A59" s="14" t="s">
        <v>74</v>
      </c>
      <c r="B59" s="9"/>
      <c r="C59" s="9"/>
      <c r="D59" s="9"/>
      <c r="E59" s="9"/>
      <c r="F59" s="9">
        <v>30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7"/>
      <c r="AE59" s="19"/>
    </row>
    <row r="60" spans="1:31" ht="14.25">
      <c r="A60" s="14" t="s">
        <v>75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7"/>
      <c r="AE60" s="19"/>
    </row>
    <row r="61" spans="1:31" ht="14.25">
      <c r="A61" s="14" t="s">
        <v>76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7"/>
      <c r="AE61" s="19"/>
    </row>
    <row r="62" spans="1:31" ht="14.25">
      <c r="A62" s="14" t="s">
        <v>77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7"/>
      <c r="AE62" s="19"/>
    </row>
    <row r="63" spans="1:31" ht="14.25">
      <c r="A63" s="14" t="s">
        <v>78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7"/>
      <c r="AE63" s="19"/>
    </row>
    <row r="64" spans="1:31" ht="14.25">
      <c r="A64" s="14" t="s">
        <v>79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7"/>
      <c r="AE64" s="19"/>
    </row>
    <row r="65" spans="1:31" ht="14.25">
      <c r="A65" s="14" t="s">
        <v>80</v>
      </c>
      <c r="B65" s="9">
        <v>200</v>
      </c>
      <c r="C65" s="9">
        <v>100</v>
      </c>
      <c r="D65" s="9"/>
      <c r="E65" s="9"/>
      <c r="F65" s="9"/>
      <c r="G65" s="9">
        <v>2</v>
      </c>
      <c r="H65" s="9"/>
      <c r="I65" s="9"/>
      <c r="J65" s="9">
        <v>3</v>
      </c>
      <c r="K65" s="9"/>
      <c r="L65" s="9"/>
      <c r="M65" s="9">
        <v>5</v>
      </c>
      <c r="N65" s="9">
        <v>100</v>
      </c>
      <c r="O65" s="9">
        <v>100</v>
      </c>
      <c r="P65" s="9"/>
      <c r="Q65" s="9">
        <v>5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7"/>
      <c r="AE65" s="19"/>
    </row>
    <row r="66" spans="1:31" ht="14.25">
      <c r="A66" s="14" t="s">
        <v>81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7"/>
      <c r="AE66" s="19"/>
    </row>
    <row r="67" spans="1:31" ht="14.25">
      <c r="A67" s="14" t="s">
        <v>17</v>
      </c>
      <c r="B67" s="9"/>
      <c r="C67" s="9"/>
      <c r="D67" s="9"/>
      <c r="E67" s="9"/>
      <c r="F67" s="9">
        <v>10</v>
      </c>
      <c r="G67" s="9"/>
      <c r="H67" s="9"/>
      <c r="I67" s="9"/>
      <c r="J67" s="9"/>
      <c r="K67" s="9"/>
      <c r="L67" s="9"/>
      <c r="M67" s="9">
        <v>32</v>
      </c>
      <c r="N67" s="9">
        <v>400</v>
      </c>
      <c r="O67" s="9"/>
      <c r="P67" s="9"/>
      <c r="Q67" s="9"/>
      <c r="R67" s="9"/>
      <c r="S67" s="9">
        <v>10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27"/>
      <c r="AE67" s="19"/>
    </row>
    <row r="68" spans="1:31" ht="14.25">
      <c r="A68" s="14" t="s">
        <v>82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7"/>
      <c r="AE68" s="19"/>
    </row>
    <row r="69" spans="1:31" ht="14.25">
      <c r="A69" s="14" t="s">
        <v>83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7"/>
      <c r="AE69" s="19"/>
    </row>
    <row r="70" spans="1:31" ht="14.25">
      <c r="A70" s="14" t="s">
        <v>84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7"/>
      <c r="AE70" s="19"/>
    </row>
    <row r="71" spans="1:31" ht="14.25">
      <c r="A71" s="14" t="s">
        <v>85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7"/>
      <c r="AE71" s="19"/>
    </row>
    <row r="72" spans="1:31" ht="14.25">
      <c r="A72" s="14" t="s">
        <v>86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7"/>
      <c r="AE72" s="19"/>
    </row>
    <row r="73" spans="1:31" ht="14.25">
      <c r="A73" s="14" t="s">
        <v>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27"/>
      <c r="AE73" s="19"/>
    </row>
    <row r="74" spans="1:31" ht="14.25">
      <c r="A74" s="14" t="s">
        <v>88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7"/>
      <c r="AE74" s="19">
        <v>80</v>
      </c>
    </row>
    <row r="75" spans="1:31" ht="14.25">
      <c r="A75" s="14" t="s">
        <v>89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>
        <v>32</v>
      </c>
      <c r="N75" s="9">
        <v>1000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7"/>
      <c r="AE75" s="19"/>
    </row>
    <row r="76" spans="1:31" ht="14.25">
      <c r="A76" s="14" t="s">
        <v>90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7"/>
      <c r="AE76" s="19"/>
    </row>
    <row r="77" spans="1:31" ht="14.25">
      <c r="A77" s="14" t="s">
        <v>91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7"/>
      <c r="AE77" s="19"/>
    </row>
    <row r="78" spans="1:31" ht="14.25">
      <c r="A78" s="14" t="s">
        <v>92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7"/>
      <c r="AE78" s="19"/>
    </row>
    <row r="79" spans="1:31" ht="14.25">
      <c r="A79" s="14" t="s">
        <v>93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7"/>
      <c r="AE79" s="19"/>
    </row>
    <row r="80" spans="1:31" ht="14.25">
      <c r="A80" s="15" t="s">
        <v>94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7"/>
      <c r="AE80" s="19"/>
    </row>
    <row r="81" spans="1:31" ht="14.25">
      <c r="A81" s="15" t="s">
        <v>95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7"/>
      <c r="AE81" s="19"/>
    </row>
    <row r="82" spans="1:31" ht="14.25">
      <c r="A82" s="15" t="s">
        <v>96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27"/>
      <c r="AE82" s="19"/>
    </row>
    <row r="83" spans="1:31" ht="14.25">
      <c r="A83" s="15" t="s">
        <v>97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27"/>
      <c r="AE83" s="19"/>
    </row>
    <row r="84" spans="1:31" ht="14.25">
      <c r="A84" s="14" t="s">
        <v>98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27"/>
      <c r="AE84" s="19"/>
    </row>
    <row r="85" spans="1:31" ht="14.25">
      <c r="A85" s="14" t="s">
        <v>99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27"/>
      <c r="AE85" s="19"/>
    </row>
    <row r="86" spans="1:31" ht="14.25">
      <c r="A86" s="14" t="s">
        <v>100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27"/>
      <c r="AE86" s="19"/>
    </row>
    <row r="87" spans="1:31" ht="14.25">
      <c r="A87" s="14" t="s">
        <v>101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7"/>
      <c r="AE87" s="19"/>
    </row>
    <row r="88" spans="1:31" ht="14.25">
      <c r="A88" s="14" t="s">
        <v>102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27"/>
      <c r="AE88" s="19"/>
    </row>
    <row r="89" spans="1:31" ht="14.25">
      <c r="A89" s="14" t="s">
        <v>103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27"/>
      <c r="AE89" s="19"/>
    </row>
    <row r="90" spans="1:31" ht="14.25">
      <c r="A90" s="14" t="s">
        <v>104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27"/>
      <c r="AE90" s="19"/>
    </row>
    <row r="91" spans="1:31" ht="14.25">
      <c r="A91" s="14" t="s">
        <v>105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27"/>
      <c r="AE91" s="19"/>
    </row>
    <row r="92" spans="1:31" ht="14.25">
      <c r="A92" s="14" t="s">
        <v>106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27"/>
      <c r="AE92" s="19"/>
    </row>
    <row r="93" spans="1:31" ht="14.25">
      <c r="A93" s="14" t="s">
        <v>107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27"/>
      <c r="AE93" s="19"/>
    </row>
    <row r="94" spans="1:31" ht="13.5">
      <c r="A94" s="9" t="s">
        <v>108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27"/>
      <c r="AE94" s="19"/>
    </row>
    <row r="95" spans="1:31" ht="13.5">
      <c r="A95" s="9" t="s">
        <v>109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27"/>
      <c r="AE95" s="19"/>
    </row>
    <row r="96" spans="1:31" ht="13.5">
      <c r="A96" s="9" t="s">
        <v>277</v>
      </c>
      <c r="B96" s="9"/>
      <c r="C96" s="9">
        <v>50</v>
      </c>
      <c r="D96" s="9"/>
      <c r="E96" s="9"/>
      <c r="F96" s="9"/>
      <c r="G96" s="9">
        <f>50+100+50</f>
        <v>200</v>
      </c>
      <c r="H96" s="9"/>
      <c r="I96" s="9"/>
      <c r="J96" s="9">
        <v>3</v>
      </c>
      <c r="K96" s="9"/>
      <c r="L96" s="9"/>
      <c r="M96" s="9">
        <v>5</v>
      </c>
      <c r="N96" s="9"/>
      <c r="O96" s="9">
        <v>60</v>
      </c>
      <c r="P96" s="9"/>
      <c r="Q96" s="9">
        <v>2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27"/>
      <c r="AE96" s="19"/>
    </row>
    <row r="97" spans="1:31" ht="13.5">
      <c r="A97" s="9" t="s">
        <v>278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27"/>
      <c r="AE97" s="19"/>
    </row>
    <row r="98" spans="1:31" ht="13.5">
      <c r="A98" s="28" t="s">
        <v>136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99" spans="1:31" ht="13.5">
      <c r="A99" s="28"/>
      <c r="B99" s="28">
        <f>SUM(B4:B97)</f>
        <v>1210</v>
      </c>
      <c r="C99" s="28">
        <f>SUM(C4:C97)</f>
        <v>1150</v>
      </c>
      <c r="D99" s="28">
        <f t="shared" ref="D99:AE99" si="0">SUM(D4:D97)</f>
        <v>0</v>
      </c>
      <c r="E99" s="28">
        <f t="shared" si="0"/>
        <v>0</v>
      </c>
      <c r="F99" s="28">
        <f t="shared" si="0"/>
        <v>60</v>
      </c>
      <c r="G99" s="28">
        <f t="shared" si="0"/>
        <v>276</v>
      </c>
      <c r="H99" s="28">
        <f t="shared" si="0"/>
        <v>7</v>
      </c>
      <c r="I99" s="28">
        <f t="shared" si="0"/>
        <v>0</v>
      </c>
      <c r="J99" s="28">
        <f t="shared" si="0"/>
        <v>8</v>
      </c>
      <c r="K99" s="28">
        <f t="shared" si="0"/>
        <v>0</v>
      </c>
      <c r="L99" s="28">
        <f t="shared" si="0"/>
        <v>0</v>
      </c>
      <c r="M99" s="28">
        <f t="shared" si="0"/>
        <v>131</v>
      </c>
      <c r="N99" s="28">
        <f t="shared" si="0"/>
        <v>4850</v>
      </c>
      <c r="O99" s="28">
        <f t="shared" si="0"/>
        <v>260</v>
      </c>
      <c r="P99" s="28">
        <f t="shared" si="0"/>
        <v>200</v>
      </c>
      <c r="Q99" s="28">
        <f t="shared" si="0"/>
        <v>19</v>
      </c>
      <c r="R99" s="28">
        <f t="shared" si="0"/>
        <v>0</v>
      </c>
      <c r="S99" s="28">
        <f t="shared" si="0"/>
        <v>40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80</v>
      </c>
    </row>
    <row r="100" spans="1:31" ht="13.5">
      <c r="A100" s="8" t="s">
        <v>137</v>
      </c>
    </row>
  </sheetData>
  <mergeCells count="1">
    <mergeCell ref="A1:A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7" sqref="I7"/>
    </sheetView>
  </sheetViews>
  <sheetFormatPr defaultColWidth="16.875" defaultRowHeight="13.5"/>
  <cols>
    <col min="1" max="3" width="16.875" style="8"/>
    <col min="4" max="4" width="16.875" style="13"/>
    <col min="5" max="6" width="16.875" style="8"/>
    <col min="7" max="7" width="16.875" style="13"/>
    <col min="8" max="16384" width="16.875" style="8"/>
  </cols>
  <sheetData>
    <row r="1" spans="1:11" ht="27" customHeight="1">
      <c r="A1" s="54" t="s">
        <v>18</v>
      </c>
      <c r="B1" s="55"/>
      <c r="C1" s="55"/>
      <c r="D1" s="56"/>
      <c r="E1" s="55"/>
      <c r="F1" s="55"/>
      <c r="G1" s="56"/>
      <c r="H1" s="55"/>
      <c r="I1" s="55"/>
      <c r="J1" s="55"/>
      <c r="K1" s="57"/>
    </row>
    <row r="2" spans="1:11" ht="27" customHeight="1">
      <c r="A2" s="58" t="s">
        <v>270</v>
      </c>
      <c r="B2" s="59"/>
      <c r="C2" s="2"/>
      <c r="D2" s="4"/>
      <c r="E2" s="2"/>
      <c r="F2" s="2"/>
      <c r="G2" s="4"/>
      <c r="H2" s="59" t="s">
        <v>179</v>
      </c>
      <c r="I2" s="59"/>
      <c r="J2" s="59"/>
      <c r="K2" s="60"/>
    </row>
    <row r="3" spans="1:11" ht="27" customHeight="1">
      <c r="A3" s="22" t="s">
        <v>0</v>
      </c>
      <c r="B3" s="23" t="s">
        <v>1</v>
      </c>
      <c r="C3" s="23" t="s">
        <v>2</v>
      </c>
      <c r="D3" s="10" t="s">
        <v>3</v>
      </c>
      <c r="E3" s="23" t="s">
        <v>4</v>
      </c>
      <c r="F3" s="23" t="s">
        <v>5</v>
      </c>
      <c r="G3" s="10" t="s">
        <v>6</v>
      </c>
      <c r="H3" s="23" t="s">
        <v>7</v>
      </c>
      <c r="I3" s="23" t="s">
        <v>8</v>
      </c>
      <c r="J3" s="23" t="s">
        <v>9</v>
      </c>
      <c r="K3" s="24" t="s">
        <v>10</v>
      </c>
    </row>
    <row r="4" spans="1:11" ht="27" customHeight="1">
      <c r="A4" s="11">
        <v>1</v>
      </c>
      <c r="B4" s="2" t="s">
        <v>167</v>
      </c>
      <c r="C4" s="2" t="s">
        <v>271</v>
      </c>
      <c r="D4" s="4"/>
      <c r="E4" s="2" t="s">
        <v>166</v>
      </c>
      <c r="F4" s="2">
        <v>40</v>
      </c>
      <c r="G4" s="4" t="s">
        <v>272</v>
      </c>
      <c r="H4" s="2" t="s">
        <v>328</v>
      </c>
      <c r="I4" s="2" t="s">
        <v>19</v>
      </c>
      <c r="J4" s="2" t="s">
        <v>190</v>
      </c>
      <c r="K4" s="12" t="s">
        <v>191</v>
      </c>
    </row>
    <row r="5" spans="1:11" ht="27" customHeight="1"/>
    <row r="6" spans="1:11" ht="27" customHeight="1"/>
    <row r="7" spans="1:11" ht="27" customHeight="1"/>
    <row r="8" spans="1:11" ht="27" customHeight="1"/>
    <row r="9" spans="1:11" ht="27" customHeight="1"/>
    <row r="10" spans="1:11" ht="27" customHeight="1"/>
    <row r="11" spans="1:11" ht="27" customHeight="1"/>
    <row r="12" spans="1:11" ht="27" customHeight="1"/>
  </sheetData>
  <mergeCells count="3">
    <mergeCell ref="A1:K1"/>
    <mergeCell ref="A2:B2"/>
    <mergeCell ref="H2:K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3"/>
  <sheetViews>
    <sheetView workbookViewId="0">
      <selection activeCell="H12" sqref="H12"/>
    </sheetView>
  </sheetViews>
  <sheetFormatPr defaultColWidth="9" defaultRowHeight="13.5"/>
  <cols>
    <col min="1" max="1" width="17.375" style="19" customWidth="1"/>
    <col min="2" max="2" width="17.125" style="40" customWidth="1"/>
    <col min="3" max="3" width="14.125" style="19" customWidth="1"/>
    <col min="4" max="4" width="8" style="19" customWidth="1"/>
    <col min="5" max="6" width="13.375" style="19" customWidth="1"/>
    <col min="7" max="7" width="17.125" style="19" customWidth="1"/>
    <col min="8" max="8" width="13.625" style="19" customWidth="1"/>
    <col min="9" max="9" width="13.875" style="19" customWidth="1"/>
    <col min="10" max="10" width="9.5" style="19" customWidth="1"/>
    <col min="11" max="11" width="11" style="19" customWidth="1"/>
    <col min="12" max="12" width="10.25" style="19" customWidth="1"/>
    <col min="13" max="13" width="10.875" style="19" customWidth="1"/>
    <col min="14" max="18" width="9" style="19"/>
    <col min="19" max="19" width="9" style="32"/>
    <col min="20" max="20" width="9" style="19"/>
    <col min="21" max="21" width="12" style="19" customWidth="1"/>
    <col min="22" max="16382" width="9" style="19"/>
    <col min="16383" max="16384" width="9" style="8"/>
  </cols>
  <sheetData>
    <row r="1" spans="1:19" s="19" customFormat="1" ht="14.25">
      <c r="A1" s="61" t="s">
        <v>280</v>
      </c>
      <c r="B1" s="62"/>
      <c r="C1" s="63"/>
      <c r="D1" s="63"/>
      <c r="E1" s="63"/>
      <c r="F1" s="63"/>
      <c r="G1" s="63"/>
      <c r="H1" s="63"/>
      <c r="S1" s="32"/>
    </row>
    <row r="2" spans="1:19" s="19" customFormat="1">
      <c r="A2" s="33" t="s">
        <v>270</v>
      </c>
      <c r="B2" s="33"/>
      <c r="D2" s="33" t="s">
        <v>179</v>
      </c>
      <c r="S2" s="32"/>
    </row>
    <row r="3" spans="1:19" s="34" customFormat="1" ht="27">
      <c r="B3" s="35" t="s">
        <v>281</v>
      </c>
      <c r="C3" s="36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s="40" customFormat="1" ht="14.25">
      <c r="A4" s="39" t="s">
        <v>282</v>
      </c>
      <c r="B4" s="40">
        <v>2</v>
      </c>
      <c r="S4" s="32"/>
    </row>
    <row r="5" spans="1:19" s="40" customFormat="1" ht="14.25">
      <c r="A5" s="39" t="s">
        <v>92</v>
      </c>
      <c r="S5" s="32"/>
    </row>
    <row r="6" spans="1:19" s="40" customFormat="1" ht="14.25">
      <c r="A6" s="41" t="s">
        <v>87</v>
      </c>
      <c r="S6" s="32"/>
    </row>
    <row r="7" spans="1:19" s="40" customFormat="1" ht="14.25">
      <c r="A7" s="39" t="s">
        <v>59</v>
      </c>
      <c r="S7" s="32"/>
    </row>
    <row r="8" spans="1:19" s="40" customFormat="1" ht="14.25">
      <c r="A8" s="39" t="s">
        <v>283</v>
      </c>
      <c r="S8" s="32"/>
    </row>
    <row r="9" spans="1:19" s="40" customFormat="1" ht="14.25">
      <c r="A9" s="39" t="s">
        <v>284</v>
      </c>
      <c r="S9" s="32"/>
    </row>
    <row r="10" spans="1:19" s="40" customFormat="1" ht="14.25">
      <c r="A10" s="39" t="s">
        <v>84</v>
      </c>
      <c r="S10" s="32"/>
    </row>
    <row r="11" spans="1:19" s="40" customFormat="1" ht="14.25">
      <c r="A11" s="39" t="s">
        <v>89</v>
      </c>
      <c r="S11" s="32"/>
    </row>
    <row r="12" spans="1:19" s="40" customFormat="1" ht="14.25">
      <c r="A12" s="39" t="s">
        <v>60</v>
      </c>
      <c r="S12" s="32"/>
    </row>
    <row r="13" spans="1:19" s="40" customFormat="1" ht="14.25">
      <c r="A13" s="39" t="s">
        <v>285</v>
      </c>
      <c r="G13" s="19"/>
      <c r="H13" s="19"/>
      <c r="S13" s="32"/>
    </row>
    <row r="14" spans="1:19" s="19" customFormat="1" ht="14.25">
      <c r="A14" s="39" t="s">
        <v>85</v>
      </c>
      <c r="B14" s="40"/>
      <c r="S14" s="32"/>
    </row>
    <row r="15" spans="1:19" s="19" customFormat="1" ht="14.25">
      <c r="A15" s="39" t="s">
        <v>286</v>
      </c>
      <c r="B15" s="40"/>
      <c r="S15" s="32"/>
    </row>
    <row r="16" spans="1:19" s="19" customFormat="1" ht="14.25">
      <c r="A16" s="39" t="s">
        <v>287</v>
      </c>
      <c r="B16" s="40"/>
      <c r="S16" s="32"/>
    </row>
    <row r="17" spans="1:19" s="19" customFormat="1" ht="14.25">
      <c r="A17" s="39" t="s">
        <v>40</v>
      </c>
      <c r="B17" s="40"/>
      <c r="S17" s="32"/>
    </row>
    <row r="18" spans="1:19" s="19" customFormat="1" ht="14.25">
      <c r="A18" s="39" t="s">
        <v>288</v>
      </c>
      <c r="B18" s="40"/>
      <c r="S18" s="32"/>
    </row>
    <row r="19" spans="1:19" s="19" customFormat="1" ht="14.25">
      <c r="A19" s="39" t="s">
        <v>289</v>
      </c>
      <c r="B19" s="40"/>
      <c r="S19" s="32"/>
    </row>
    <row r="20" spans="1:19" s="19" customFormat="1" ht="14.25">
      <c r="A20" s="39" t="s">
        <v>290</v>
      </c>
      <c r="B20" s="40"/>
      <c r="S20" s="32"/>
    </row>
    <row r="21" spans="1:19" s="19" customFormat="1" ht="14.25">
      <c r="A21" s="39" t="s">
        <v>42</v>
      </c>
      <c r="B21" s="40"/>
      <c r="S21" s="32"/>
    </row>
    <row r="22" spans="1:19" s="19" customFormat="1" ht="14.25">
      <c r="A22" s="39" t="s">
        <v>291</v>
      </c>
      <c r="B22" s="40"/>
      <c r="S22" s="32"/>
    </row>
    <row r="23" spans="1:19" s="19" customFormat="1" ht="14.25">
      <c r="A23" s="41" t="s">
        <v>45</v>
      </c>
      <c r="B23" s="40"/>
      <c r="S23" s="32"/>
    </row>
    <row r="24" spans="1:19" s="19" customFormat="1" ht="14.25">
      <c r="A24" s="39" t="s">
        <v>17</v>
      </c>
      <c r="B24" s="40"/>
      <c r="S24" s="32"/>
    </row>
    <row r="25" spans="1:19" s="19" customFormat="1" ht="14.25">
      <c r="A25" s="39" t="s">
        <v>292</v>
      </c>
      <c r="B25" s="40"/>
      <c r="S25" s="32"/>
    </row>
    <row r="26" spans="1:19" s="19" customFormat="1" ht="14.25">
      <c r="A26" s="39" t="s">
        <v>95</v>
      </c>
      <c r="B26" s="40"/>
      <c r="S26" s="32"/>
    </row>
    <row r="27" spans="1:19" s="43" customFormat="1" ht="14.25">
      <c r="A27" s="39" t="s">
        <v>86</v>
      </c>
      <c r="B27" s="42"/>
      <c r="S27" s="44"/>
    </row>
    <row r="28" spans="1:19" s="43" customFormat="1" ht="14.25">
      <c r="A28" s="39" t="s">
        <v>293</v>
      </c>
      <c r="B28" s="45"/>
      <c r="S28" s="44"/>
    </row>
    <row r="29" spans="1:19" s="43" customFormat="1" ht="14.25">
      <c r="A29" s="39" t="s">
        <v>76</v>
      </c>
      <c r="B29" s="45"/>
      <c r="S29" s="44"/>
    </row>
    <row r="30" spans="1:19" s="19" customFormat="1" ht="14.25">
      <c r="A30" s="39" t="s">
        <v>44</v>
      </c>
      <c r="B30" s="40"/>
      <c r="S30" s="32"/>
    </row>
    <row r="31" spans="1:19" s="19" customFormat="1" ht="14.25">
      <c r="A31" s="39" t="s">
        <v>93</v>
      </c>
      <c r="B31" s="40"/>
      <c r="S31" s="32"/>
    </row>
    <row r="32" spans="1:19" s="19" customFormat="1" ht="14.25">
      <c r="A32" s="39" t="s">
        <v>294</v>
      </c>
      <c r="B32" s="40"/>
      <c r="S32" s="32"/>
    </row>
    <row r="33" spans="1:19" s="19" customFormat="1" ht="14.25">
      <c r="A33" s="39" t="s">
        <v>295</v>
      </c>
      <c r="B33" s="40"/>
      <c r="S33" s="32"/>
    </row>
    <row r="34" spans="1:19" s="19" customFormat="1" ht="14.25">
      <c r="A34" s="39" t="s">
        <v>77</v>
      </c>
      <c r="B34" s="40"/>
      <c r="S34" s="32"/>
    </row>
    <row r="35" spans="1:19" s="19" customFormat="1" ht="14.25">
      <c r="A35" s="39" t="s">
        <v>296</v>
      </c>
      <c r="B35" s="40"/>
      <c r="S35" s="32"/>
    </row>
    <row r="36" spans="1:19" s="19" customFormat="1" ht="14.25">
      <c r="A36" s="39" t="s">
        <v>25</v>
      </c>
      <c r="B36" s="40"/>
      <c r="S36" s="32"/>
    </row>
    <row r="37" spans="1:19" s="19" customFormat="1" ht="14.25">
      <c r="A37" s="39" t="s">
        <v>297</v>
      </c>
      <c r="B37" s="40"/>
      <c r="S37" s="32"/>
    </row>
    <row r="38" spans="1:19" s="19" customFormat="1" ht="14.25">
      <c r="A38" s="39" t="s">
        <v>79</v>
      </c>
      <c r="B38" s="40"/>
      <c r="S38" s="32"/>
    </row>
    <row r="39" spans="1:19" s="19" customFormat="1" ht="14.25">
      <c r="A39" s="39" t="s">
        <v>298</v>
      </c>
      <c r="B39" s="40"/>
      <c r="S39" s="32"/>
    </row>
    <row r="40" spans="1:19" s="19" customFormat="1" ht="14.25">
      <c r="A40" s="39" t="s">
        <v>32</v>
      </c>
      <c r="B40" s="40">
        <v>38</v>
      </c>
      <c r="S40" s="32"/>
    </row>
    <row r="41" spans="1:19" s="19" customFormat="1" ht="14.25">
      <c r="A41" s="39" t="s">
        <v>80</v>
      </c>
      <c r="B41" s="40"/>
      <c r="S41" s="32"/>
    </row>
    <row r="42" spans="1:19" s="19" customFormat="1" ht="14.25">
      <c r="A42" s="39" t="s">
        <v>299</v>
      </c>
      <c r="B42" s="40"/>
      <c r="S42" s="32"/>
    </row>
    <row r="43" spans="1:19" s="19" customFormat="1" ht="14.25">
      <c r="A43" s="41" t="s">
        <v>48</v>
      </c>
      <c r="B43" s="40"/>
      <c r="S43" s="32"/>
    </row>
    <row r="44" spans="1:19" s="19" customFormat="1" ht="14.25">
      <c r="A44" s="39" t="s">
        <v>300</v>
      </c>
      <c r="B44" s="40"/>
      <c r="S44" s="32"/>
    </row>
    <row r="45" spans="1:19" s="19" customFormat="1" ht="14.25">
      <c r="A45" s="39" t="s">
        <v>108</v>
      </c>
      <c r="B45" s="40"/>
      <c r="S45" s="32"/>
    </row>
    <row r="46" spans="1:19" s="19" customFormat="1" ht="14.25">
      <c r="A46" s="39" t="s">
        <v>301</v>
      </c>
      <c r="B46" s="40"/>
      <c r="S46" s="32"/>
    </row>
    <row r="47" spans="1:19" s="19" customFormat="1" ht="14.25">
      <c r="A47" s="39" t="s">
        <v>34</v>
      </c>
      <c r="B47" s="40"/>
      <c r="S47" s="32"/>
    </row>
    <row r="48" spans="1:19" s="19" customFormat="1" ht="14.25">
      <c r="A48" s="39" t="s">
        <v>302</v>
      </c>
      <c r="B48" s="42"/>
      <c r="S48" s="32"/>
    </row>
    <row r="49" spans="1:19" s="19" customFormat="1" ht="14.25">
      <c r="A49" s="39" t="s">
        <v>56</v>
      </c>
      <c r="B49" s="40"/>
      <c r="S49" s="32"/>
    </row>
    <row r="50" spans="1:19" s="19" customFormat="1" ht="14.25">
      <c r="A50" s="39" t="s">
        <v>105</v>
      </c>
      <c r="B50" s="40"/>
      <c r="S50" s="32"/>
    </row>
    <row r="51" spans="1:19" s="19" customFormat="1" ht="14.25">
      <c r="A51" s="39" t="s">
        <v>78</v>
      </c>
      <c r="B51" s="40"/>
      <c r="S51" s="32"/>
    </row>
    <row r="52" spans="1:19" s="19" customFormat="1" ht="14.25">
      <c r="A52" s="41" t="s">
        <v>303</v>
      </c>
      <c r="B52" s="40"/>
      <c r="S52" s="32"/>
    </row>
    <row r="53" spans="1:19" s="19" customFormat="1" ht="14.25">
      <c r="A53" s="41" t="s">
        <v>26</v>
      </c>
      <c r="B53" s="40"/>
      <c r="S53" s="32"/>
    </row>
    <row r="54" spans="1:19" s="19" customFormat="1" ht="14.25">
      <c r="A54" s="41" t="s">
        <v>303</v>
      </c>
      <c r="B54" s="40"/>
      <c r="S54" s="32"/>
    </row>
    <row r="55" spans="1:19" s="19" customFormat="1" ht="14.25">
      <c r="A55" s="41" t="s">
        <v>304</v>
      </c>
      <c r="B55" s="40"/>
      <c r="S55" s="32"/>
    </row>
    <row r="56" spans="1:19" s="19" customFormat="1" ht="14.25">
      <c r="A56" s="41" t="s">
        <v>305</v>
      </c>
      <c r="B56" s="40"/>
      <c r="S56" s="32"/>
    </row>
    <row r="57" spans="1:19" s="19" customFormat="1" ht="14.25">
      <c r="A57" s="41" t="s">
        <v>55</v>
      </c>
      <c r="B57" s="40"/>
      <c r="S57" s="32"/>
    </row>
    <row r="58" spans="1:19" s="19" customFormat="1" ht="14.25">
      <c r="A58" s="39" t="s">
        <v>306</v>
      </c>
      <c r="B58" s="40"/>
      <c r="S58" s="32"/>
    </row>
    <row r="59" spans="1:19" s="19" customFormat="1" ht="14.25">
      <c r="A59" s="39" t="s">
        <v>307</v>
      </c>
      <c r="B59" s="42"/>
      <c r="S59" s="32"/>
    </row>
    <row r="60" spans="1:19" s="19" customFormat="1" ht="14.25">
      <c r="A60" s="39" t="s">
        <v>24</v>
      </c>
      <c r="B60" s="40"/>
      <c r="S60" s="32"/>
    </row>
    <row r="61" spans="1:19" s="19" customFormat="1" ht="14.25">
      <c r="A61" s="39" t="s">
        <v>102</v>
      </c>
      <c r="B61" s="40"/>
      <c r="S61" s="32"/>
    </row>
    <row r="62" spans="1:19" s="19" customFormat="1" ht="14.25">
      <c r="A62" s="39" t="s">
        <v>43</v>
      </c>
      <c r="B62" s="40"/>
      <c r="S62" s="32"/>
    </row>
    <row r="63" spans="1:19" s="19" customFormat="1" ht="14.25">
      <c r="A63" s="39" t="s">
        <v>20</v>
      </c>
      <c r="B63" s="40"/>
      <c r="S63" s="32"/>
    </row>
    <row r="64" spans="1:19" s="19" customFormat="1" ht="14.25">
      <c r="A64" s="39" t="s">
        <v>33</v>
      </c>
      <c r="B64" s="40"/>
      <c r="S64" s="32"/>
    </row>
    <row r="65" spans="1:19" s="19" customFormat="1" ht="14.25">
      <c r="A65" s="39" t="s">
        <v>308</v>
      </c>
      <c r="B65" s="40"/>
      <c r="S65" s="32"/>
    </row>
    <row r="66" spans="1:19" s="19" customFormat="1" ht="14.25">
      <c r="A66" s="39" t="s">
        <v>88</v>
      </c>
      <c r="B66" s="40"/>
      <c r="S66" s="32"/>
    </row>
    <row r="67" spans="1:19" s="19" customFormat="1" ht="14.25">
      <c r="A67" s="39" t="s">
        <v>309</v>
      </c>
      <c r="B67" s="40"/>
      <c r="S67" s="32"/>
    </row>
    <row r="68" spans="1:19" s="19" customFormat="1" ht="14.25">
      <c r="A68" s="39" t="s">
        <v>310</v>
      </c>
      <c r="B68" s="42"/>
      <c r="S68" s="32"/>
    </row>
    <row r="69" spans="1:19" s="19" customFormat="1" ht="14.25">
      <c r="A69" s="39" t="s">
        <v>311</v>
      </c>
      <c r="B69" s="40"/>
      <c r="S69" s="32"/>
    </row>
    <row r="70" spans="1:19" s="19" customFormat="1" ht="14.25">
      <c r="A70" s="39" t="s">
        <v>71</v>
      </c>
      <c r="B70" s="42"/>
      <c r="S70" s="32"/>
    </row>
    <row r="71" spans="1:19" s="19" customFormat="1" ht="14.25">
      <c r="A71" s="39" t="s">
        <v>103</v>
      </c>
      <c r="B71" s="42"/>
      <c r="S71" s="32"/>
    </row>
    <row r="72" spans="1:19" s="40" customFormat="1" ht="14.25">
      <c r="A72" s="46" t="s">
        <v>312</v>
      </c>
      <c r="S72" s="32"/>
    </row>
    <row r="73" spans="1:19" s="19" customFormat="1" ht="14.25">
      <c r="A73" s="39"/>
      <c r="B73" s="40"/>
      <c r="S73" s="32"/>
    </row>
    <row r="74" spans="1:19" s="19" customFormat="1" ht="14.25">
      <c r="A74" s="39"/>
      <c r="B74" s="40"/>
      <c r="S74" s="32"/>
    </row>
    <row r="75" spans="1:19" s="19" customFormat="1" ht="14.25">
      <c r="A75" s="39"/>
      <c r="B75" s="40"/>
      <c r="S75" s="32"/>
    </row>
    <row r="76" spans="1:19" s="19" customFormat="1" ht="14.25">
      <c r="A76" s="39"/>
      <c r="B76" s="40"/>
      <c r="S76" s="32"/>
    </row>
    <row r="77" spans="1:19" s="19" customFormat="1" ht="14.25">
      <c r="A77" s="39"/>
      <c r="B77" s="40"/>
      <c r="S77" s="32"/>
    </row>
    <row r="78" spans="1:19" s="19" customFormat="1" ht="14.25">
      <c r="A78" s="39"/>
      <c r="B78" s="40"/>
      <c r="S78" s="32"/>
    </row>
    <row r="79" spans="1:19" s="19" customFormat="1" ht="14.25">
      <c r="A79" s="39"/>
      <c r="B79" s="40"/>
      <c r="S79" s="32"/>
    </row>
    <row r="80" spans="1:19" s="19" customFormat="1" ht="14.25">
      <c r="A80" s="39"/>
      <c r="B80" s="40"/>
      <c r="S80" s="32"/>
    </row>
    <row r="81" spans="1:19" s="43" customFormat="1" ht="14.25">
      <c r="A81" s="39"/>
      <c r="B81" s="45"/>
      <c r="D81" s="44"/>
      <c r="S81" s="44"/>
    </row>
    <row r="82" spans="1:19" s="19" customFormat="1" ht="14.25">
      <c r="A82" s="39"/>
      <c r="B82" s="40"/>
      <c r="S82" s="32"/>
    </row>
    <row r="83" spans="1:19" s="19" customFormat="1" ht="14.25">
      <c r="A83" s="39"/>
      <c r="B83" s="40"/>
      <c r="S83" s="32"/>
    </row>
    <row r="84" spans="1:19" s="19" customFormat="1" ht="14.25">
      <c r="A84" s="39"/>
      <c r="B84" s="40"/>
      <c r="S84" s="32"/>
    </row>
    <row r="85" spans="1:19" s="19" customFormat="1" ht="14.25">
      <c r="A85" s="41"/>
      <c r="B85" s="40"/>
      <c r="S85" s="32"/>
    </row>
    <row r="86" spans="1:19" s="19" customFormat="1" ht="14.25">
      <c r="A86" s="41"/>
      <c r="B86" s="40"/>
      <c r="S86" s="32"/>
    </row>
    <row r="87" spans="1:19" s="19" customFormat="1" ht="14.25">
      <c r="A87" s="41"/>
      <c r="B87" s="40"/>
      <c r="S87" s="32"/>
    </row>
    <row r="88" spans="1:19" s="19" customFormat="1" ht="14.25">
      <c r="A88" s="41"/>
      <c r="B88" s="40"/>
      <c r="S88" s="32"/>
    </row>
    <row r="89" spans="1:19" s="19" customFormat="1" ht="14.25">
      <c r="A89" s="39"/>
      <c r="B89" s="40"/>
      <c r="S89" s="32"/>
    </row>
    <row r="90" spans="1:19" s="19" customFormat="1" ht="14.25">
      <c r="A90" s="39"/>
      <c r="B90" s="40"/>
      <c r="S90" s="32"/>
    </row>
    <row r="91" spans="1:19" s="47" customFormat="1" ht="14.25">
      <c r="A91" s="39"/>
      <c r="B91" s="42"/>
      <c r="C91" s="39"/>
      <c r="D91" s="39"/>
      <c r="E91" s="39"/>
      <c r="F91" s="39"/>
      <c r="G91" s="39"/>
      <c r="H91" s="39"/>
      <c r="I91" s="39"/>
      <c r="J91" s="39"/>
      <c r="S91" s="48"/>
    </row>
    <row r="92" spans="1:19" s="19" customFormat="1" ht="14.25">
      <c r="A92" s="39"/>
      <c r="B92" s="40"/>
      <c r="S92" s="32"/>
    </row>
    <row r="93" spans="1:19" s="19" customFormat="1" ht="14.25">
      <c r="A93" s="39"/>
      <c r="B93" s="40"/>
      <c r="S93" s="32"/>
    </row>
    <row r="94" spans="1:19" s="19" customFormat="1" ht="14.25">
      <c r="A94" s="39"/>
      <c r="B94" s="40"/>
      <c r="S94" s="32"/>
    </row>
    <row r="95" spans="1:19" s="19" customFormat="1" ht="14.25">
      <c r="A95" s="39"/>
      <c r="B95" s="40"/>
      <c r="S95" s="32"/>
    </row>
    <row r="96" spans="1:19" s="19" customFormat="1" ht="14.25">
      <c r="A96" s="39"/>
      <c r="B96" s="40"/>
      <c r="S96" s="32"/>
    </row>
    <row r="97" spans="1:19" s="19" customFormat="1" ht="14.25">
      <c r="A97" s="39"/>
      <c r="B97" s="40"/>
      <c r="S97" s="32"/>
    </row>
    <row r="98" spans="1:19" s="19" customFormat="1" ht="14.25">
      <c r="A98" s="39"/>
      <c r="B98" s="40"/>
      <c r="S98" s="32"/>
    </row>
    <row r="99" spans="1:19" s="19" customFormat="1">
      <c r="B99" s="40"/>
      <c r="S99" s="32"/>
    </row>
    <row r="100" spans="1:19" s="19" customFormat="1">
      <c r="B100" s="40"/>
      <c r="S100" s="32"/>
    </row>
    <row r="101" spans="1:19" s="19" customFormat="1">
      <c r="A101" s="40"/>
      <c r="B101" s="40"/>
      <c r="S101" s="32"/>
    </row>
    <row r="102" spans="1:19" s="19" customFormat="1">
      <c r="A102" s="40"/>
      <c r="B102" s="40"/>
      <c r="S102" s="32"/>
    </row>
    <row r="103" spans="1:19" s="19" customFormat="1">
      <c r="A103" s="49"/>
      <c r="B103" s="40"/>
      <c r="S103" s="32"/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捐款汇总</vt:lpstr>
      <vt:lpstr>捐医疗物资</vt:lpstr>
      <vt:lpstr>医疗物资领用</vt:lpstr>
      <vt:lpstr>捐后勤物资</vt:lpstr>
      <vt:lpstr>后勤物资领用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2020-02-10T08:22:30Z</dcterms:modified>
</cp:coreProperties>
</file>